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N:\Dayschool\Registration 2025-2026\"/>
    </mc:Choice>
  </mc:AlternateContent>
  <xr:revisionPtr revIDLastSave="0" documentId="13_ncr:1_{E51BC3D8-DA6E-49EB-B369-B004C069AF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" sheetId="4" r:id="rId1"/>
  </sheets>
  <definedNames>
    <definedName name="_xlnm.Print_Area" localSheetId="0">Calendar!$B$6:$U$62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4" l="1"/>
  <c r="H56" i="4"/>
  <c r="G56" i="4"/>
  <c r="F56" i="4"/>
  <c r="E56" i="4"/>
  <c r="D56" i="4"/>
  <c r="C56" i="4"/>
  <c r="B56" i="4"/>
  <c r="U56" i="4"/>
  <c r="T56" i="4"/>
  <c r="S56" i="4"/>
  <c r="R56" i="4"/>
  <c r="Q56" i="4"/>
  <c r="P56" i="4"/>
  <c r="O56" i="4"/>
  <c r="U47" i="4"/>
  <c r="T47" i="4"/>
  <c r="S47" i="4"/>
  <c r="R47" i="4"/>
  <c r="Q47" i="4"/>
  <c r="P47" i="4"/>
  <c r="O47" i="4"/>
  <c r="H47" i="4"/>
  <c r="G47" i="4"/>
  <c r="F47" i="4"/>
  <c r="E47" i="4"/>
  <c r="D47" i="4"/>
  <c r="C47" i="4"/>
  <c r="B47" i="4"/>
  <c r="H37" i="4"/>
  <c r="G37" i="4"/>
  <c r="F37" i="4"/>
  <c r="E37" i="4"/>
  <c r="D37" i="4"/>
  <c r="C37" i="4"/>
  <c r="B37" i="4"/>
  <c r="U37" i="4"/>
  <c r="T37" i="4"/>
  <c r="S37" i="4"/>
  <c r="R37" i="4"/>
  <c r="Q37" i="4"/>
  <c r="P37" i="4"/>
  <c r="O37" i="4"/>
  <c r="U27" i="4"/>
  <c r="T27" i="4"/>
  <c r="S27" i="4"/>
  <c r="R27" i="4"/>
  <c r="Q27" i="4"/>
  <c r="P27" i="4"/>
  <c r="O27" i="4"/>
  <c r="H27" i="4"/>
  <c r="G27" i="4"/>
  <c r="F27" i="4"/>
  <c r="E27" i="4"/>
  <c r="D27" i="4"/>
  <c r="C27" i="4"/>
  <c r="B27" i="4"/>
  <c r="H18" i="4"/>
  <c r="G18" i="4"/>
  <c r="F18" i="4"/>
  <c r="E18" i="4"/>
  <c r="D18" i="4"/>
  <c r="C18" i="4"/>
  <c r="B18" i="4"/>
  <c r="U18" i="4"/>
  <c r="T18" i="4"/>
  <c r="S18" i="4"/>
  <c r="R18" i="4"/>
  <c r="Q18" i="4"/>
  <c r="P18" i="4"/>
  <c r="O18" i="4"/>
  <c r="U9" i="4"/>
  <c r="T9" i="4"/>
  <c r="S9" i="4"/>
  <c r="R9" i="4"/>
  <c r="Q9" i="4"/>
  <c r="P9" i="4"/>
  <c r="O9" i="4"/>
  <c r="H9" i="4"/>
  <c r="G9" i="4"/>
  <c r="F9" i="4"/>
  <c r="E9" i="4"/>
  <c r="D9" i="4"/>
  <c r="C9" i="4"/>
  <c r="B9" i="4"/>
  <c r="B8" i="4" l="1"/>
  <c r="B17" i="4" l="1"/>
  <c r="B10" i="4"/>
  <c r="C10" i="4" s="1"/>
  <c r="D10" i="4" s="1"/>
  <c r="E10" i="4" s="1"/>
  <c r="F10" i="4" s="1"/>
  <c r="G10" i="4" s="1"/>
  <c r="H10" i="4" s="1"/>
  <c r="B11" i="4" s="1"/>
  <c r="C11" i="4" s="1"/>
  <c r="D11" i="4" s="1"/>
  <c r="E11" i="4" s="1"/>
  <c r="F11" i="4" s="1"/>
  <c r="G11" i="4" s="1"/>
  <c r="H11" i="4" s="1"/>
  <c r="B12" i="4" s="1"/>
  <c r="C12" i="4" s="1"/>
  <c r="D12" i="4" l="1"/>
  <c r="E12" i="4" s="1"/>
  <c r="F12" i="4" s="1"/>
  <c r="G12" i="4" s="1"/>
  <c r="H12" i="4" s="1"/>
  <c r="B13" i="4" s="1"/>
  <c r="C13" i="4" s="1"/>
  <c r="D13" i="4" s="1"/>
  <c r="E13" i="4" s="1"/>
  <c r="F13" i="4" s="1"/>
  <c r="G13" i="4" s="1"/>
  <c r="H13" i="4" s="1"/>
  <c r="B14" i="4" s="1"/>
  <c r="C14" i="4" s="1"/>
  <c r="D14" i="4" s="1"/>
  <c r="E14" i="4" s="1"/>
  <c r="F14" i="4" s="1"/>
  <c r="G14" i="4" s="1"/>
  <c r="H14" i="4" s="1"/>
  <c r="B15" i="4" s="1"/>
  <c r="C15" i="4" s="1"/>
  <c r="D15" i="4" s="1"/>
  <c r="E15" i="4" s="1"/>
  <c r="F15" i="4" s="1"/>
  <c r="G15" i="4" s="1"/>
  <c r="H15" i="4" s="1"/>
  <c r="B26" i="4"/>
  <c r="B36" i="4" s="1"/>
  <c r="B46" i="4" s="1"/>
  <c r="B55" i="4" s="1"/>
  <c r="O8" i="4" s="1"/>
  <c r="O17" i="4" s="1"/>
  <c r="O26" i="4" s="1"/>
  <c r="O36" i="4" s="1"/>
  <c r="O46" i="4" s="1"/>
  <c r="O55" i="4" s="1"/>
  <c r="B19" i="4"/>
  <c r="C19" i="4" s="1"/>
  <c r="D19" i="4" s="1"/>
  <c r="E19" i="4" s="1"/>
  <c r="F19" i="4" s="1"/>
  <c r="G19" i="4" s="1"/>
  <c r="H19" i="4" s="1"/>
  <c r="B20" i="4" s="1"/>
  <c r="C20" i="4" s="1"/>
  <c r="D20" i="4" s="1"/>
  <c r="E20" i="4" s="1"/>
  <c r="F20" i="4" s="1"/>
  <c r="G20" i="4" s="1"/>
  <c r="H20" i="4" s="1"/>
  <c r="B21" i="4" s="1"/>
  <c r="C21" i="4" s="1"/>
  <c r="D21" i="4" s="1"/>
  <c r="E21" i="4" s="1"/>
  <c r="F21" i="4" s="1"/>
  <c r="G21" i="4" s="1"/>
  <c r="H21" i="4" s="1"/>
  <c r="B22" i="4" s="1"/>
  <c r="C22" i="4" s="1"/>
  <c r="D22" i="4" s="1"/>
  <c r="E22" i="4" s="1"/>
  <c r="F22" i="4" s="1"/>
  <c r="G22" i="4" s="1"/>
  <c r="H22" i="4" s="1"/>
  <c r="B23" i="4" s="1"/>
  <c r="C23" i="4" s="1"/>
  <c r="D23" i="4" s="1"/>
  <c r="E23" i="4" s="1"/>
  <c r="F23" i="4" s="1"/>
  <c r="G23" i="4" s="1"/>
  <c r="H23" i="4" s="1"/>
  <c r="B24" i="4" s="1"/>
  <c r="C24" i="4" s="1"/>
  <c r="D24" i="4" s="1"/>
  <c r="E24" i="4" s="1"/>
  <c r="F24" i="4" s="1"/>
  <c r="G24" i="4" s="1"/>
  <c r="H24" i="4" s="1"/>
  <c r="B28" i="4" l="1"/>
  <c r="C28" i="4" s="1"/>
  <c r="D28" i="4" s="1"/>
  <c r="E28" i="4" s="1"/>
  <c r="F28" i="4" s="1"/>
  <c r="G28" i="4" s="1"/>
  <c r="H28" i="4" s="1"/>
  <c r="B29" i="4" s="1"/>
  <c r="C29" i="4" s="1"/>
  <c r="D29" i="4" s="1"/>
  <c r="E29" i="4" s="1"/>
  <c r="B38" i="4"/>
  <c r="C38" i="4" s="1"/>
  <c r="D38" i="4" s="1"/>
  <c r="E38" i="4" s="1"/>
  <c r="F38" i="4" s="1"/>
  <c r="G38" i="4" s="1"/>
  <c r="H38" i="4" s="1"/>
  <c r="B39" i="4" s="1"/>
  <c r="C39" i="4" s="1"/>
  <c r="D39" i="4" s="1"/>
  <c r="E39" i="4" s="1"/>
  <c r="F39" i="4" s="1"/>
  <c r="G39" i="4" s="1"/>
  <c r="H39" i="4" s="1"/>
  <c r="B40" i="4" s="1"/>
  <c r="C40" i="4" s="1"/>
  <c r="D40" i="4" s="1"/>
  <c r="E40" i="4" s="1"/>
  <c r="F40" i="4" s="1"/>
  <c r="G40" i="4" s="1"/>
  <c r="H40" i="4" s="1"/>
  <c r="B41" i="4" s="1"/>
  <c r="C41" i="4" s="1"/>
  <c r="D41" i="4" s="1"/>
  <c r="E41" i="4" s="1"/>
  <c r="F41" i="4" s="1"/>
  <c r="G41" i="4" s="1"/>
  <c r="H41" i="4" s="1"/>
  <c r="B42" i="4" s="1"/>
  <c r="C42" i="4" s="1"/>
  <c r="D42" i="4" s="1"/>
  <c r="E42" i="4" s="1"/>
  <c r="F42" i="4" s="1"/>
  <c r="G42" i="4" s="1"/>
  <c r="H42" i="4" s="1"/>
  <c r="B43" i="4" s="1"/>
  <c r="C43" i="4" s="1"/>
  <c r="D43" i="4" s="1"/>
  <c r="E43" i="4" s="1"/>
  <c r="F43" i="4" s="1"/>
  <c r="G43" i="4" s="1"/>
  <c r="H43" i="4" s="1"/>
  <c r="F29" i="4" l="1"/>
  <c r="G29" i="4" s="1"/>
  <c r="H29" i="4" s="1"/>
  <c r="B30" i="4" s="1"/>
  <c r="C30" i="4" s="1"/>
  <c r="D30" i="4" s="1"/>
  <c r="E30" i="4" s="1"/>
  <c r="F30" i="4" s="1"/>
  <c r="G30" i="4" s="1"/>
  <c r="H30" i="4" s="1"/>
  <c r="B31" i="4" s="1"/>
  <c r="C31" i="4" s="1"/>
  <c r="D31" i="4" s="1"/>
  <c r="E31" i="4" s="1"/>
  <c r="F31" i="4" s="1"/>
  <c r="G31" i="4" s="1"/>
  <c r="H31" i="4" s="1"/>
  <c r="B32" i="4" s="1"/>
  <c r="C32" i="4" s="1"/>
  <c r="D32" i="4" s="1"/>
  <c r="E32" i="4" s="1"/>
  <c r="F32" i="4" s="1"/>
  <c r="G32" i="4" s="1"/>
  <c r="H32" i="4" s="1"/>
  <c r="B33" i="4" s="1"/>
  <c r="C33" i="4" s="1"/>
  <c r="D33" i="4" s="1"/>
  <c r="E33" i="4" s="1"/>
  <c r="F33" i="4" s="1"/>
  <c r="G33" i="4" s="1"/>
  <c r="H33" i="4" s="1"/>
  <c r="B48" i="4"/>
  <c r="C48" i="4" s="1"/>
  <c r="D48" i="4" s="1"/>
  <c r="E48" i="4" s="1"/>
  <c r="F48" i="4" s="1"/>
  <c r="G48" i="4" s="1"/>
  <c r="H48" i="4" s="1"/>
  <c r="B49" i="4" s="1"/>
  <c r="C49" i="4" l="1"/>
  <c r="D49" i="4" s="1"/>
  <c r="E49" i="4" s="1"/>
  <c r="F49" i="4" s="1"/>
  <c r="G49" i="4" s="1"/>
  <c r="H49" i="4" s="1"/>
  <c r="B50" i="4" s="1"/>
  <c r="C50" i="4" s="1"/>
  <c r="D50" i="4" s="1"/>
  <c r="E50" i="4" s="1"/>
  <c r="F50" i="4" s="1"/>
  <c r="G50" i="4" s="1"/>
  <c r="H50" i="4" s="1"/>
  <c r="B51" i="4" s="1"/>
  <c r="C51" i="4" s="1"/>
  <c r="D51" i="4" s="1"/>
  <c r="E51" i="4" s="1"/>
  <c r="F51" i="4" s="1"/>
  <c r="G51" i="4" s="1"/>
  <c r="H51" i="4" s="1"/>
  <c r="B52" i="4" s="1"/>
  <c r="C52" i="4" s="1"/>
  <c r="D52" i="4" s="1"/>
  <c r="E52" i="4" s="1"/>
  <c r="F52" i="4" s="1"/>
  <c r="G52" i="4" s="1"/>
  <c r="H52" i="4" s="1"/>
  <c r="B53" i="4" s="1"/>
  <c r="C53" i="4" s="1"/>
  <c r="D53" i="4" s="1"/>
  <c r="E53" i="4" s="1"/>
  <c r="F53" i="4" s="1"/>
  <c r="G53" i="4" s="1"/>
  <c r="H53" i="4" s="1"/>
  <c r="B57" i="4"/>
  <c r="C57" i="4" s="1"/>
  <c r="D57" i="4" s="1"/>
  <c r="E57" i="4" s="1"/>
  <c r="F57" i="4" s="1"/>
  <c r="G57" i="4" s="1"/>
  <c r="H57" i="4" s="1"/>
  <c r="B58" i="4" s="1"/>
  <c r="C58" i="4" s="1"/>
  <c r="D58" i="4" s="1"/>
  <c r="E58" i="4" s="1"/>
  <c r="F58" i="4" s="1"/>
  <c r="G58" i="4" s="1"/>
  <c r="H58" i="4" s="1"/>
  <c r="B59" i="4" s="1"/>
  <c r="C59" i="4" s="1"/>
  <c r="D59" i="4" s="1"/>
  <c r="E59" i="4" s="1"/>
  <c r="F59" i="4" s="1"/>
  <c r="G59" i="4" s="1"/>
  <c r="H59" i="4" s="1"/>
  <c r="B60" i="4" s="1"/>
  <c r="C60" i="4" s="1"/>
  <c r="D60" i="4" s="1"/>
  <c r="E60" i="4" s="1"/>
  <c r="F60" i="4" s="1"/>
  <c r="G60" i="4" s="1"/>
  <c r="H60" i="4" s="1"/>
  <c r="B61" i="4" s="1"/>
  <c r="C61" i="4" s="1"/>
  <c r="D61" i="4" s="1"/>
  <c r="E61" i="4" s="1"/>
  <c r="F61" i="4" s="1"/>
  <c r="G61" i="4" s="1"/>
  <c r="H61" i="4" s="1"/>
  <c r="B62" i="4" s="1"/>
  <c r="C62" i="4" s="1"/>
  <c r="D62" i="4" s="1"/>
  <c r="E62" i="4" s="1"/>
  <c r="F62" i="4" s="1"/>
  <c r="G62" i="4" s="1"/>
  <c r="H62" i="4" s="1"/>
  <c r="O10" i="4" l="1"/>
  <c r="P10" i="4" s="1"/>
  <c r="Q10" i="4" s="1"/>
  <c r="R10" i="4" s="1"/>
  <c r="S10" i="4" s="1"/>
  <c r="T10" i="4" s="1"/>
  <c r="U10" i="4" s="1"/>
  <c r="O11" i="4" s="1"/>
  <c r="P11" i="4" s="1"/>
  <c r="Q11" i="4" s="1"/>
  <c r="R11" i="4" s="1"/>
  <c r="S11" i="4" s="1"/>
  <c r="T11" i="4" s="1"/>
  <c r="U11" i="4" s="1"/>
  <c r="O12" i="4" s="1"/>
  <c r="P12" i="4" s="1"/>
  <c r="Q12" i="4" s="1"/>
  <c r="R12" i="4" s="1"/>
  <c r="S12" i="4" s="1"/>
  <c r="T12" i="4" l="1"/>
  <c r="U12" i="4" s="1"/>
  <c r="O13" i="4" s="1"/>
  <c r="P13" i="4" s="1"/>
  <c r="Q13" i="4" s="1"/>
  <c r="R13" i="4" s="1"/>
  <c r="S13" i="4" s="1"/>
  <c r="T13" i="4" s="1"/>
  <c r="U13" i="4" s="1"/>
  <c r="O14" i="4" s="1"/>
  <c r="P14" i="4" s="1"/>
  <c r="Q14" i="4" s="1"/>
  <c r="R14" i="4" s="1"/>
  <c r="S14" i="4" s="1"/>
  <c r="T14" i="4" s="1"/>
  <c r="U14" i="4" s="1"/>
  <c r="O15" i="4" s="1"/>
  <c r="P15" i="4" s="1"/>
  <c r="Q15" i="4" s="1"/>
  <c r="R15" i="4" s="1"/>
  <c r="S15" i="4" s="1"/>
  <c r="T15" i="4" s="1"/>
  <c r="U15" i="4" s="1"/>
  <c r="O19" i="4"/>
  <c r="P19" i="4" s="1"/>
  <c r="Q19" i="4" s="1"/>
  <c r="R19" i="4" s="1"/>
  <c r="S19" i="4" s="1"/>
  <c r="T19" i="4" s="1"/>
  <c r="U19" i="4" s="1"/>
  <c r="O20" i="4" s="1"/>
  <c r="P20" i="4" s="1"/>
  <c r="Q20" i="4" s="1"/>
  <c r="R20" i="4" s="1"/>
  <c r="S20" i="4" s="1"/>
  <c r="T20" i="4" s="1"/>
  <c r="U20" i="4" s="1"/>
  <c r="O21" i="4" s="1"/>
  <c r="P21" i="4" s="1"/>
  <c r="Q21" i="4" s="1"/>
  <c r="R21" i="4" s="1"/>
  <c r="S21" i="4" s="1"/>
  <c r="T21" i="4" s="1"/>
  <c r="U21" i="4" s="1"/>
  <c r="O22" i="4" s="1"/>
  <c r="P22" i="4" s="1"/>
  <c r="Q22" i="4" s="1"/>
  <c r="R22" i="4" s="1"/>
  <c r="S22" i="4" s="1"/>
  <c r="T22" i="4" s="1"/>
  <c r="U22" i="4" s="1"/>
  <c r="O23" i="4" s="1"/>
  <c r="P23" i="4" s="1"/>
  <c r="Q23" i="4" s="1"/>
  <c r="R23" i="4" s="1"/>
  <c r="S23" i="4" s="1"/>
  <c r="T23" i="4" s="1"/>
  <c r="U23" i="4" s="1"/>
  <c r="O24" i="4" s="1"/>
  <c r="P24" i="4" s="1"/>
  <c r="Q24" i="4" s="1"/>
  <c r="R24" i="4" s="1"/>
  <c r="S24" i="4" s="1"/>
  <c r="T24" i="4" s="1"/>
  <c r="U24" i="4" s="1"/>
  <c r="O28" i="4" l="1"/>
  <c r="P28" i="4" s="1"/>
  <c r="Q28" i="4" s="1"/>
  <c r="R28" i="4" s="1"/>
  <c r="S28" i="4" s="1"/>
  <c r="T28" i="4" s="1"/>
  <c r="U28" i="4" s="1"/>
  <c r="O29" i="4" s="1"/>
  <c r="P29" i="4" s="1"/>
  <c r="Q29" i="4" s="1"/>
  <c r="R29" i="4" s="1"/>
  <c r="S29" i="4" s="1"/>
  <c r="T29" i="4" s="1"/>
  <c r="U29" i="4" s="1"/>
  <c r="O30" i="4" s="1"/>
  <c r="P30" i="4" s="1"/>
  <c r="Q30" i="4" s="1"/>
  <c r="R30" i="4" s="1"/>
  <c r="S30" i="4" s="1"/>
  <c r="T30" i="4" s="1"/>
  <c r="U30" i="4" s="1"/>
  <c r="O31" i="4" s="1"/>
  <c r="P31" i="4" s="1"/>
  <c r="Q31" i="4" s="1"/>
  <c r="R31" i="4" s="1"/>
  <c r="S31" i="4" s="1"/>
  <c r="T31" i="4" s="1"/>
  <c r="U31" i="4" s="1"/>
  <c r="O32" i="4" s="1"/>
  <c r="P32" i="4" s="1"/>
  <c r="Q32" i="4" s="1"/>
  <c r="R32" i="4" s="1"/>
  <c r="S32" i="4" s="1"/>
  <c r="T32" i="4" s="1"/>
  <c r="U32" i="4" s="1"/>
  <c r="O33" i="4" s="1"/>
  <c r="P33" i="4" s="1"/>
  <c r="Q33" i="4" s="1"/>
  <c r="R33" i="4" s="1"/>
  <c r="S33" i="4" s="1"/>
  <c r="T33" i="4" s="1"/>
  <c r="U33" i="4" s="1"/>
  <c r="O38" i="4" l="1"/>
  <c r="P38" i="4" s="1"/>
  <c r="Q38" i="4" s="1"/>
  <c r="R38" i="4" s="1"/>
  <c r="S38" i="4" s="1"/>
  <c r="T38" i="4" s="1"/>
  <c r="U38" i="4" s="1"/>
  <c r="O39" i="4" s="1"/>
  <c r="P39" i="4" s="1"/>
  <c r="Q39" i="4" s="1"/>
  <c r="R39" i="4" s="1"/>
  <c r="S39" i="4" s="1"/>
  <c r="T39" i="4" s="1"/>
  <c r="U39" i="4" s="1"/>
  <c r="O40" i="4" s="1"/>
  <c r="P40" i="4" s="1"/>
  <c r="Q40" i="4" s="1"/>
  <c r="R40" i="4" s="1"/>
  <c r="S40" i="4" s="1"/>
  <c r="T40" i="4" s="1"/>
  <c r="U40" i="4" s="1"/>
  <c r="O41" i="4" s="1"/>
  <c r="P41" i="4" s="1"/>
  <c r="Q41" i="4" s="1"/>
  <c r="R41" i="4" s="1"/>
  <c r="S41" i="4" s="1"/>
  <c r="T41" i="4" s="1"/>
  <c r="U41" i="4" s="1"/>
  <c r="O42" i="4" s="1"/>
  <c r="P42" i="4" s="1"/>
  <c r="Q42" i="4" s="1"/>
  <c r="R42" i="4" s="1"/>
  <c r="S42" i="4" s="1"/>
  <c r="T42" i="4" s="1"/>
  <c r="U42" i="4" s="1"/>
  <c r="O43" i="4" s="1"/>
  <c r="P43" i="4" s="1"/>
  <c r="Q43" i="4" s="1"/>
  <c r="R43" i="4" s="1"/>
  <c r="S43" i="4" s="1"/>
  <c r="T43" i="4" s="1"/>
  <c r="U43" i="4" s="1"/>
  <c r="O48" i="4" l="1"/>
  <c r="P48" i="4" s="1"/>
  <c r="Q48" i="4" s="1"/>
  <c r="R48" i="4" s="1"/>
  <c r="S48" i="4" s="1"/>
  <c r="T48" i="4" s="1"/>
  <c r="U48" i="4" s="1"/>
  <c r="O49" i="4" s="1"/>
  <c r="P49" i="4" s="1"/>
  <c r="Q49" i="4" s="1"/>
  <c r="R49" i="4" s="1"/>
  <c r="S49" i="4" s="1"/>
  <c r="T49" i="4" s="1"/>
  <c r="U49" i="4" s="1"/>
  <c r="O50" i="4" s="1"/>
  <c r="P50" i="4" s="1"/>
  <c r="Q50" i="4" s="1"/>
  <c r="R50" i="4" s="1"/>
  <c r="S50" i="4" s="1"/>
  <c r="T50" i="4" s="1"/>
  <c r="U50" i="4" s="1"/>
  <c r="O51" i="4" s="1"/>
  <c r="P51" i="4" s="1"/>
  <c r="Q51" i="4" s="1"/>
  <c r="R51" i="4" s="1"/>
  <c r="S51" i="4" s="1"/>
  <c r="T51" i="4" s="1"/>
  <c r="U51" i="4" s="1"/>
  <c r="O52" i="4" s="1"/>
  <c r="P52" i="4" s="1"/>
  <c r="Q52" i="4" s="1"/>
  <c r="R52" i="4" s="1"/>
  <c r="S52" i="4" s="1"/>
  <c r="T52" i="4" s="1"/>
  <c r="U52" i="4" s="1"/>
  <c r="O53" i="4" s="1"/>
  <c r="P53" i="4" s="1"/>
  <c r="Q53" i="4" s="1"/>
  <c r="R53" i="4" s="1"/>
  <c r="S53" i="4" s="1"/>
  <c r="T53" i="4" s="1"/>
  <c r="U53" i="4" s="1"/>
  <c r="O57" i="4" l="1"/>
  <c r="P57" i="4" l="1"/>
  <c r="Q57" i="4" s="1"/>
  <c r="R57" i="4" s="1"/>
  <c r="S57" i="4" s="1"/>
  <c r="T57" i="4" s="1"/>
  <c r="U57" i="4" s="1"/>
  <c r="O58" i="4" s="1"/>
  <c r="P58" i="4" s="1"/>
  <c r="Q58" i="4" s="1"/>
  <c r="R58" i="4" s="1"/>
  <c r="S58" i="4" s="1"/>
  <c r="T58" i="4" s="1"/>
  <c r="U58" i="4" s="1"/>
  <c r="O59" i="4" s="1"/>
  <c r="P59" i="4" s="1"/>
  <c r="Q59" i="4" s="1"/>
  <c r="R59" i="4" s="1"/>
  <c r="S59" i="4" s="1"/>
  <c r="T59" i="4" s="1"/>
  <c r="U59" i="4" s="1"/>
  <c r="O60" i="4" s="1"/>
  <c r="P60" i="4" s="1"/>
  <c r="Q60" i="4" s="1"/>
  <c r="R60" i="4" s="1"/>
  <c r="S60" i="4" s="1"/>
  <c r="T60" i="4" s="1"/>
  <c r="U60" i="4" s="1"/>
  <c r="O61" i="4" s="1"/>
  <c r="P61" i="4" s="1"/>
  <c r="Q61" i="4" s="1"/>
  <c r="R61" i="4" s="1"/>
  <c r="S61" i="4" s="1"/>
  <c r="T61" i="4" s="1"/>
  <c r="U61" i="4" s="1"/>
  <c r="O62" i="4" s="1"/>
  <c r="P62" i="4" s="1"/>
  <c r="Q62" i="4" s="1"/>
  <c r="R62" i="4" s="1"/>
  <c r="S62" i="4" s="1"/>
  <c r="T62" i="4" s="1"/>
  <c r="U62" i="4" s="1"/>
</calcChain>
</file>

<file path=xl/sharedStrings.xml><?xml version="1.0" encoding="utf-8"?>
<sst xmlns="http://schemas.openxmlformats.org/spreadsheetml/2006/main" count="58" uniqueCount="53">
  <si>
    <t>Month:</t>
  </si>
  <si>
    <t>Year:</t>
  </si>
  <si>
    <t>Yearly Calendar Template</t>
  </si>
  <si>
    <t>Yearly Calendars</t>
  </si>
  <si>
    <t>← Choose the year, start month, and start day</t>
  </si>
  <si>
    <t>← Enter a title for your calendar here</t>
  </si>
  <si>
    <r>
      <rPr>
        <b/>
        <sz val="9"/>
        <color theme="4"/>
        <rFont val="Cambria"/>
        <family val="2"/>
        <scheme val="minor"/>
      </rPr>
      <t>Converting a Calendar to a PDF</t>
    </r>
    <r>
      <rPr>
        <sz val="9"/>
        <color theme="4"/>
        <rFont val="Cambria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</si>
  <si>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1:Sun, 2:Mon</t>
  </si>
  <si>
    <r>
      <rPr>
        <b/>
        <sz val="9"/>
        <color theme="4"/>
        <rFont val="Cambria"/>
        <family val="2"/>
        <scheme val="minor"/>
      </rPr>
      <t xml:space="preserve">Choose a new </t>
    </r>
    <r>
      <rPr>
        <b/>
        <sz val="9"/>
        <color theme="5"/>
        <rFont val="Cambria"/>
        <family val="2"/>
        <scheme val="minor"/>
      </rPr>
      <t>Color</t>
    </r>
    <r>
      <rPr>
        <b/>
        <sz val="9"/>
        <color theme="4"/>
        <rFont val="Cambria"/>
        <family val="2"/>
        <scheme val="minor"/>
      </rPr>
      <t xml:space="preserve"> Scheme</t>
    </r>
    <r>
      <rPr>
        <sz val="9"/>
        <color theme="4"/>
        <rFont val="Cambria"/>
        <family val="2"/>
        <scheme val="minor"/>
      </rPr>
      <t>: Go to Page Layout &gt; Colors to change the theme colors, or Page Layout &gt; Fonts to change the theme fonts.</t>
    </r>
  </si>
  <si>
    <t>Start Day:</t>
  </si>
  <si>
    <t>© 2013-2018 Vertex42 LLC</t>
  </si>
  <si>
    <t>LMPC Day School</t>
  </si>
  <si>
    <t>2721 Dutch Fork Rd</t>
  </si>
  <si>
    <t>Chapin, SC 29036</t>
  </si>
  <si>
    <t>Phone: 803-345-1152</t>
  </si>
  <si>
    <t>Fax: 803-345-5174</t>
  </si>
  <si>
    <t>DSS license # 24028</t>
  </si>
  <si>
    <t>LAST DAY OF SUMMER SESSION</t>
  </si>
  <si>
    <t xml:space="preserve">                 *Doors open at 9:00 am</t>
  </si>
  <si>
    <t xml:space="preserve"> </t>
  </si>
  <si>
    <t xml:space="preserve"> School Days-</t>
  </si>
  <si>
    <t>Delayed Opening/Staff Meeting</t>
  </si>
  <si>
    <t>Good Friday</t>
  </si>
  <si>
    <t>Spring Break</t>
  </si>
  <si>
    <t>LAST DAY OF SCHOOL</t>
  </si>
  <si>
    <t>Teacher Work Day</t>
  </si>
  <si>
    <t>Delayed Opening/Staff Mtg.</t>
  </si>
  <si>
    <t>Students Return to School</t>
  </si>
  <si>
    <t>Holidays-School Closed</t>
  </si>
  <si>
    <t>School Days</t>
  </si>
  <si>
    <t>Doors open at 9:00 am</t>
  </si>
  <si>
    <t>Teacher Work Days-No Students</t>
  </si>
  <si>
    <t>School Days-SUMMER SESSION</t>
  </si>
  <si>
    <t>FIRST DAY OF SUMMER SESSION</t>
  </si>
  <si>
    <t>New Parent Orientation 5:30-6:00</t>
  </si>
  <si>
    <t>Meet the Teacher Drop-in 6:00-7:00</t>
  </si>
  <si>
    <t>4-K GRADUATION</t>
  </si>
  <si>
    <t xml:space="preserve">Teacher work week                        </t>
  </si>
  <si>
    <t xml:space="preserve">Labor Day Holiday </t>
  </si>
  <si>
    <t xml:space="preserve">First Day of School         </t>
  </si>
  <si>
    <t>Thanksgiving Holiday</t>
  </si>
  <si>
    <t>Christmas Program</t>
  </si>
  <si>
    <t>Christmas Holidays</t>
  </si>
  <si>
    <t>Jul 31-Aug 6</t>
  </si>
  <si>
    <t>Nov 26-28</t>
  </si>
  <si>
    <t>Dec 22-Jan 1</t>
  </si>
  <si>
    <t>April 6-10</t>
  </si>
  <si>
    <t>Memorial Day</t>
  </si>
  <si>
    <t>July 3rd</t>
  </si>
  <si>
    <t>Independence Day</t>
  </si>
  <si>
    <t xml:space="preserve">Dr. M.L. King Holiday </t>
  </si>
  <si>
    <t xml:space="preserve">Presidents' Day Holiday </t>
  </si>
  <si>
    <t>Possible severe weather make-up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</si>
</sst>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\ dd"/>
    <numFmt numFmtId="166" formatCode="mmmm\ \'yy"/>
  </numFmts>
  <fonts count="19" x14ac:knownFonts="1">
    <font>
      <sz val="10"/>
      <name val="Arial"/>
    </font>
    <font>
      <u/>
      <sz val="10"/>
      <color indexed="12"/>
      <name val="Tahoma"/>
      <family val="2"/>
    </font>
    <font>
      <sz val="8"/>
      <name val="Arial"/>
      <family val="2"/>
    </font>
    <font>
      <sz val="10"/>
      <name val="Cambria"/>
      <family val="2"/>
      <scheme val="minor"/>
    </font>
    <font>
      <sz val="8"/>
      <name val="Cambria"/>
      <family val="2"/>
      <scheme val="minor"/>
    </font>
    <font>
      <i/>
      <sz val="8"/>
      <name val="Cambria"/>
      <family val="2"/>
      <scheme val="minor"/>
    </font>
    <font>
      <sz val="9"/>
      <color theme="1" tint="0.499984740745262"/>
      <name val="Cambria"/>
      <family val="2"/>
      <scheme val="minor"/>
    </font>
    <font>
      <sz val="9"/>
      <name val="Cambria"/>
      <family val="2"/>
      <scheme val="minor"/>
    </font>
    <font>
      <sz val="9"/>
      <color theme="4"/>
      <name val="Cambria"/>
      <family val="2"/>
      <scheme val="minor"/>
    </font>
    <font>
      <b/>
      <sz val="12"/>
      <name val="Cambria"/>
      <family val="2"/>
      <scheme val="minor"/>
    </font>
    <font>
      <sz val="10"/>
      <color theme="4"/>
      <name val="Cambria"/>
      <family val="2"/>
      <scheme val="minor"/>
    </font>
    <font>
      <b/>
      <sz val="9"/>
      <color theme="4"/>
      <name val="Cambria"/>
      <family val="2"/>
      <scheme val="minor"/>
    </font>
    <font>
      <sz val="18"/>
      <name val="Cambria"/>
      <family val="2"/>
      <scheme val="minor"/>
    </font>
    <font>
      <b/>
      <sz val="28"/>
      <color theme="4"/>
      <name val="Cambria"/>
      <family val="2"/>
      <scheme val="major"/>
    </font>
    <font>
      <b/>
      <sz val="12"/>
      <color theme="4" tint="-0.249977111117893"/>
      <name val="Cambria"/>
      <family val="1"/>
      <scheme val="major"/>
    </font>
    <font>
      <b/>
      <sz val="9"/>
      <color theme="5"/>
      <name val="Cambria"/>
      <family val="2"/>
      <scheme val="minor"/>
    </font>
    <font>
      <sz val="9"/>
      <color rgb="FFFF0000"/>
      <name val="Cambria"/>
      <family val="2"/>
      <scheme val="minor"/>
    </font>
    <font>
      <sz val="9"/>
      <color theme="1"/>
      <name val="Cambria"/>
      <family val="2"/>
      <scheme val="minor"/>
    </font>
    <font>
      <sz val="8"/>
      <name val="Cambria"/>
      <family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5DBFF"/>
        <bgColor indexed="64"/>
      </patternFill>
    </fill>
    <fill>
      <patternFill patternType="solid">
        <fgColor rgb="FF42FC58"/>
        <bgColor indexed="64"/>
      </patternFill>
    </fill>
    <fill>
      <patternFill patternType="solid">
        <fgColor rgb="FF61D6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5" fillId="2" borderId="0" xfId="0" applyFont="1" applyFill="1"/>
    <xf numFmtId="0" fontId="2" fillId="0" borderId="8" xfId="0" applyFont="1" applyBorder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2" borderId="0" xfId="0" applyFont="1" applyFill="1"/>
    <xf numFmtId="0" fontId="3" fillId="2" borderId="0" xfId="0" applyFont="1" applyFill="1"/>
    <xf numFmtId="0" fontId="1" fillId="2" borderId="0" xfId="1" applyFill="1" applyAlignment="1" applyProtection="1">
      <alignment horizontal="left"/>
    </xf>
    <xf numFmtId="0" fontId="4" fillId="2" borderId="0" xfId="0" applyFont="1" applyFill="1" applyAlignment="1">
      <alignment horizontal="right"/>
    </xf>
    <xf numFmtId="0" fontId="3" fillId="0" borderId="0" xfId="0" applyFont="1"/>
    <xf numFmtId="0" fontId="3" fillId="2" borderId="0" xfId="0" applyFont="1" applyFill="1" applyAlignment="1">
      <alignment horizontal="right"/>
    </xf>
    <xf numFmtId="0" fontId="10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/>
    <xf numFmtId="0" fontId="7" fillId="0" borderId="5" xfId="0" applyFont="1" applyBorder="1" applyAlignment="1">
      <alignment vertical="center"/>
    </xf>
    <xf numFmtId="0" fontId="7" fillId="0" borderId="6" xfId="0" applyFont="1" applyBorder="1"/>
    <xf numFmtId="0" fontId="7" fillId="0" borderId="5" xfId="0" applyFont="1" applyBorder="1"/>
    <xf numFmtId="0" fontId="7" fillId="0" borderId="6" xfId="0" applyFont="1" applyBorder="1" applyAlignment="1">
      <alignment vertical="center"/>
    </xf>
    <xf numFmtId="0" fontId="3" fillId="0" borderId="6" xfId="0" applyFont="1" applyBorder="1"/>
    <xf numFmtId="0" fontId="3" fillId="0" borderId="7" xfId="0" applyFont="1" applyBorder="1"/>
    <xf numFmtId="0" fontId="3" fillId="0" borderId="1" xfId="0" applyFont="1" applyBorder="1"/>
    <xf numFmtId="0" fontId="7" fillId="0" borderId="2" xfId="0" applyFont="1" applyBorder="1"/>
    <xf numFmtId="0" fontId="3" fillId="0" borderId="5" xfId="0" applyFont="1" applyBorder="1"/>
    <xf numFmtId="0" fontId="7" fillId="0" borderId="13" xfId="0" applyFont="1" applyBorder="1"/>
    <xf numFmtId="0" fontId="3" fillId="0" borderId="14" xfId="0" applyFont="1" applyBorder="1" applyAlignment="1">
      <alignment horizontal="center"/>
    </xf>
    <xf numFmtId="165" fontId="7" fillId="0" borderId="12" xfId="0" quotePrefix="1" applyNumberFormat="1" applyFont="1" applyBorder="1" applyAlignment="1">
      <alignment horizontal="left" shrinkToFit="1"/>
    </xf>
    <xf numFmtId="165" fontId="7" fillId="0" borderId="13" xfId="0" quotePrefix="1" applyNumberFormat="1" applyFont="1" applyBorder="1" applyAlignment="1">
      <alignment horizontal="left" shrinkToFit="1"/>
    </xf>
    <xf numFmtId="164" fontId="7" fillId="3" borderId="0" xfId="0" applyNumberFormat="1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164" fontId="7" fillId="5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Alignment="1">
      <alignment horizontal="center" vertical="center"/>
    </xf>
    <xf numFmtId="165" fontId="16" fillId="5" borderId="13" xfId="0" quotePrefix="1" applyNumberFormat="1" applyFont="1" applyFill="1" applyBorder="1" applyAlignment="1">
      <alignment horizontal="left" shrinkToFit="1"/>
    </xf>
    <xf numFmtId="165" fontId="7" fillId="6" borderId="13" xfId="0" quotePrefix="1" applyNumberFormat="1" applyFont="1" applyFill="1" applyBorder="1" applyAlignment="1">
      <alignment horizontal="left" shrinkToFit="1"/>
    </xf>
    <xf numFmtId="165" fontId="7" fillId="3" borderId="13" xfId="0" quotePrefix="1" applyNumberFormat="1" applyFont="1" applyFill="1" applyBorder="1" applyAlignment="1">
      <alignment horizontal="left" shrinkToFit="1"/>
    </xf>
    <xf numFmtId="0" fontId="3" fillId="4" borderId="0" xfId="0" applyFont="1" applyFill="1"/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3" xfId="0" applyFont="1" applyBorder="1" applyAlignment="1">
      <alignment horizontal="left" vertical="center"/>
    </xf>
    <xf numFmtId="164" fontId="7" fillId="7" borderId="0" xfId="0" applyNumberFormat="1" applyFont="1" applyFill="1" applyAlignment="1">
      <alignment horizontal="center" vertical="center"/>
    </xf>
    <xf numFmtId="165" fontId="7" fillId="7" borderId="13" xfId="0" quotePrefix="1" applyNumberFormat="1" applyFont="1" applyFill="1" applyBorder="1" applyAlignment="1">
      <alignment horizontal="left" shrinkToFit="1"/>
    </xf>
    <xf numFmtId="164" fontId="7" fillId="8" borderId="0" xfId="0" applyNumberFormat="1" applyFont="1" applyFill="1" applyAlignment="1">
      <alignment horizontal="center" vertical="center"/>
    </xf>
    <xf numFmtId="165" fontId="7" fillId="8" borderId="13" xfId="0" quotePrefix="1" applyNumberFormat="1" applyFont="1" applyFill="1" applyBorder="1" applyAlignment="1">
      <alignment horizontal="left" shrinkToFit="1"/>
    </xf>
    <xf numFmtId="164" fontId="17" fillId="5" borderId="0" xfId="0" applyNumberFormat="1" applyFont="1" applyFill="1" applyAlignment="1">
      <alignment horizontal="center" vertical="center"/>
    </xf>
    <xf numFmtId="164" fontId="7" fillId="9" borderId="0" xfId="0" applyNumberFormat="1" applyFont="1" applyFill="1" applyAlignment="1">
      <alignment horizontal="center" vertical="center"/>
    </xf>
    <xf numFmtId="0" fontId="18" fillId="0" borderId="13" xfId="0" applyFont="1" applyBorder="1"/>
    <xf numFmtId="166" fontId="14" fillId="0" borderId="1" xfId="0" applyNumberFormat="1" applyFont="1" applyBorder="1" applyAlignment="1">
      <alignment horizontal="center" vertical="center"/>
    </xf>
    <xf numFmtId="166" fontId="14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color theme="4" tint="-0.24994659260841701"/>
      </font>
    </dxf>
    <dxf>
      <fill>
        <patternFill>
          <bgColor theme="0" tint="-0.14996795556505021"/>
        </patternFill>
      </fill>
    </dxf>
    <dxf>
      <numFmt numFmtId="167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42FC58"/>
      <color rgb="FF61D6FF"/>
      <color rgb="FF75DBFF"/>
      <color rgb="FF00DA63"/>
      <color rgb="FF2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0</xdr:rowOff>
    </xdr:from>
    <xdr:to>
      <xdr:col>23</xdr:col>
      <xdr:colOff>1343025</xdr:colOff>
      <xdr:row>1</xdr:row>
      <xdr:rowOff>100813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1325" y="0"/>
          <a:ext cx="1343025" cy="30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yearly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5"/>
  <sheetViews>
    <sheetView showGridLines="0" tabSelected="1" topLeftCell="A34" zoomScale="200" zoomScaleNormal="200" workbookViewId="0">
      <selection activeCell="L45" sqref="L45"/>
    </sheetView>
  </sheetViews>
  <sheetFormatPr defaultRowHeight="12.75" x14ac:dyDescent="0.2"/>
  <cols>
    <col min="1" max="1" width="3.140625" style="9" customWidth="1"/>
    <col min="2" max="8" width="3" style="9" customWidth="1"/>
    <col min="9" max="9" width="2.5703125" style="9" customWidth="1"/>
    <col min="10" max="10" width="3" style="9" customWidth="1"/>
    <col min="11" max="11" width="9.7109375" style="9" customWidth="1"/>
    <col min="12" max="12" width="28.7109375" style="9" customWidth="1"/>
    <col min="13" max="13" width="3" style="9" customWidth="1"/>
    <col min="14" max="14" width="2.5703125" style="9" customWidth="1"/>
    <col min="15" max="21" width="3" style="9" customWidth="1"/>
    <col min="22" max="22" width="3.140625" style="9" customWidth="1"/>
    <col min="23" max="23" width="3.85546875" style="9" customWidth="1"/>
    <col min="24" max="24" width="35.42578125" style="9" customWidth="1"/>
    <col min="25" max="16384" width="9.140625" style="9"/>
  </cols>
  <sheetData>
    <row r="1" spans="1:24" ht="15.75" x14ac:dyDescent="0.25">
      <c r="A1" s="5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7" t="s">
        <v>3</v>
      </c>
      <c r="M1" s="6"/>
      <c r="N1" s="6"/>
      <c r="O1" s="6"/>
      <c r="P1" s="6"/>
      <c r="Q1" s="6"/>
      <c r="R1" s="6"/>
      <c r="S1" s="6"/>
      <c r="T1" s="6"/>
      <c r="U1" s="8" t="s">
        <v>10</v>
      </c>
      <c r="V1" s="6"/>
    </row>
    <row r="2" spans="1:2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4" x14ac:dyDescent="0.2">
      <c r="A3" s="6"/>
      <c r="B3" s="6"/>
      <c r="C3" s="10" t="s">
        <v>1</v>
      </c>
      <c r="D3" s="49">
        <v>2025</v>
      </c>
      <c r="E3" s="52"/>
      <c r="F3" s="50"/>
      <c r="G3" s="6"/>
      <c r="H3" s="6"/>
      <c r="I3" s="6"/>
      <c r="J3" s="10" t="s">
        <v>0</v>
      </c>
      <c r="K3" s="26">
        <v>8</v>
      </c>
      <c r="L3" s="6"/>
      <c r="M3" s="6"/>
      <c r="N3" s="6"/>
      <c r="O3" s="6"/>
      <c r="P3" s="8" t="s">
        <v>9</v>
      </c>
      <c r="Q3" s="49">
        <v>1</v>
      </c>
      <c r="R3" s="50"/>
      <c r="S3" s="1" t="s">
        <v>7</v>
      </c>
      <c r="T3" s="6"/>
      <c r="U3" s="6"/>
      <c r="V3" s="6"/>
      <c r="X3" s="11" t="s">
        <v>4</v>
      </c>
    </row>
    <row r="4" spans="1:24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6" spans="1:24" s="12" customFormat="1" ht="34.5" x14ac:dyDescent="0.2">
      <c r="J6" s="53" t="str">
        <f>IF($K$3=1,D3,D3&amp;"-"&amp;D3+1)</f>
        <v>2025-2026</v>
      </c>
      <c r="K6" s="53"/>
      <c r="L6" s="53"/>
      <c r="M6" s="53"/>
      <c r="V6" s="13"/>
    </row>
    <row r="7" spans="1:24" s="12" customFormat="1" ht="12" x14ac:dyDescent="0.2">
      <c r="I7" s="13"/>
      <c r="N7" s="13"/>
    </row>
    <row r="8" spans="1:24" s="12" customFormat="1" ht="15" customHeight="1" x14ac:dyDescent="0.2">
      <c r="B8" s="47">
        <f>DATE(D3,K3,1)</f>
        <v>45870</v>
      </c>
      <c r="C8" s="47"/>
      <c r="D8" s="47"/>
      <c r="E8" s="47"/>
      <c r="F8" s="47"/>
      <c r="G8" s="47"/>
      <c r="H8" s="48"/>
      <c r="I8" s="13"/>
      <c r="J8" s="54" t="s">
        <v>11</v>
      </c>
      <c r="K8" s="54"/>
      <c r="L8" s="54"/>
      <c r="M8" s="54"/>
      <c r="N8" s="13"/>
      <c r="O8" s="47">
        <f>DATE(YEAR(B55+42),MONTH(B55+42),1)</f>
        <v>46054</v>
      </c>
      <c r="P8" s="47"/>
      <c r="Q8" s="47"/>
      <c r="R8" s="47"/>
      <c r="S8" s="47"/>
      <c r="T8" s="47"/>
      <c r="U8" s="48"/>
      <c r="V8" s="13"/>
      <c r="X8" s="11" t="s">
        <v>5</v>
      </c>
    </row>
    <row r="9" spans="1:24" s="13" customFormat="1" ht="12.75" customHeight="1" x14ac:dyDescent="0.2">
      <c r="B9" s="4" t="str">
        <f>CHOOSE(1+MOD($Q$3+1-2,7),"S","M","T","W","T","F","S")</f>
        <v>S</v>
      </c>
      <c r="C9" s="4" t="str">
        <f>CHOOSE(1+MOD($Q$3+2-2,7),"S","M","T","W","T","F","S")</f>
        <v>M</v>
      </c>
      <c r="D9" s="4" t="str">
        <f>CHOOSE(1+MOD($Q$3+3-2,7),"S","M","T","W","T","F","S")</f>
        <v>T</v>
      </c>
      <c r="E9" s="4" t="str">
        <f>CHOOSE(1+MOD($Q$3+4-2,7),"S","M","T","W","T","F","S")</f>
        <v>W</v>
      </c>
      <c r="F9" s="4" t="str">
        <f>CHOOSE(1+MOD($Q$3+5-2,7),"S","M","T","W","T","F","S")</f>
        <v>T</v>
      </c>
      <c r="G9" s="4" t="str">
        <f>CHOOSE(1+MOD($Q$3+6-2,7),"S","M","T","W","T","F","S")</f>
        <v>F</v>
      </c>
      <c r="H9" s="4" t="str">
        <f>CHOOSE(1+MOD($Q$3+7-2,7),"S","M","T","W","T","F","S")</f>
        <v>S</v>
      </c>
      <c r="J9" s="54"/>
      <c r="K9" s="54"/>
      <c r="L9" s="54"/>
      <c r="M9" s="54"/>
      <c r="O9" s="4" t="str">
        <f>CHOOSE(1+MOD($Q$3+1-2,7),"S","M","T","W","T","F","S")</f>
        <v>S</v>
      </c>
      <c r="P9" s="4" t="str">
        <f>CHOOSE(1+MOD($Q$3+2-2,7),"S","M","T","W","T","F","S")</f>
        <v>M</v>
      </c>
      <c r="Q9" s="4" t="str">
        <f>CHOOSE(1+MOD($Q$3+3-2,7),"S","M","T","W","T","F","S")</f>
        <v>T</v>
      </c>
      <c r="R9" s="4" t="str">
        <f>CHOOSE(1+MOD($Q$3+4-2,7),"S","M","T","W","T","F","S")</f>
        <v>W</v>
      </c>
      <c r="S9" s="4" t="str">
        <f>CHOOSE(1+MOD($Q$3+5-2,7),"S","M","T","W","T","F","S")</f>
        <v>T</v>
      </c>
      <c r="T9" s="4" t="str">
        <f>CHOOSE(1+MOD($Q$3+6-2,7),"S","M","T","W","T","F","S")</f>
        <v>F</v>
      </c>
      <c r="U9" s="4" t="str">
        <f>CHOOSE(1+MOD($Q$3+7-2,7),"S","M","T","W","T","F","S")</f>
        <v>S</v>
      </c>
    </row>
    <row r="10" spans="1:24" s="12" customFormat="1" ht="12" customHeight="1" x14ac:dyDescent="0.2">
      <c r="B10" s="3" t="str">
        <f>IF(WEEKDAY(B8,1)=$Q$3,B8,"")</f>
        <v/>
      </c>
      <c r="C10" s="3" t="str">
        <f>IF(B10="",IF(WEEKDAY(B8,1)=MOD($Q$3,7)+1,B8,""),B10+1)</f>
        <v/>
      </c>
      <c r="D10" s="30" t="str">
        <f>IF(C10="",IF(WEEKDAY(B8,1)=MOD($Q$3+1,7)+1,B8,""),C10+1)</f>
        <v/>
      </c>
      <c r="E10" s="30" t="str">
        <f>IF(D10="",IF(WEEKDAY(B8,1)=MOD($Q$3+2,7)+1,B8,""),D10+1)</f>
        <v/>
      </c>
      <c r="F10" s="29" t="str">
        <f>IF(E10="",IF(WEEKDAY(B8,1)=MOD($Q$3+3,7)+1,B8,""),E10+1)</f>
        <v/>
      </c>
      <c r="G10" s="29">
        <f>IF(F10="",IF(WEEKDAY(B8,1)=MOD($Q$3+4,7)+1,B8,""),F10+1)</f>
        <v>45870</v>
      </c>
      <c r="H10" s="3">
        <f>IF(G10="",IF(WEEKDAY(B8,1)=MOD($Q$3+5,7)+1,B8,""),G10+1)</f>
        <v>45871</v>
      </c>
      <c r="I10" s="13"/>
      <c r="J10" s="54"/>
      <c r="K10" s="54"/>
      <c r="L10" s="54"/>
      <c r="M10" s="54"/>
      <c r="N10" s="13"/>
      <c r="O10" s="3">
        <f>IF(WEEKDAY(O8,1)=$Q$3,O8,"")</f>
        <v>46054</v>
      </c>
      <c r="P10" s="42">
        <f>IF(O10="",IF(WEEKDAY(O8,1)=MOD($Q$3,7)+1,O8,""),O10+1)</f>
        <v>46055</v>
      </c>
      <c r="Q10" s="42">
        <f>IF(P10="",IF(WEEKDAY(O8,1)=MOD($Q$3+1,7)+1,O8,""),P10+1)</f>
        <v>46056</v>
      </c>
      <c r="R10" s="42">
        <f>IF(Q10="",IF(WEEKDAY(O8,1)=MOD($Q$3+2,7)+1,O8,""),Q10+1)</f>
        <v>46057</v>
      </c>
      <c r="S10" s="42">
        <f>IF(R10="",IF(WEEKDAY(O8,1)=MOD($Q$3+3,7)+1,O8,""),R10+1)</f>
        <v>46058</v>
      </c>
      <c r="T10" s="32">
        <f>IF(S10="",IF(WEEKDAY(O8,1)=MOD($Q$3+4,7)+1,O8,""),S10+1)</f>
        <v>46059</v>
      </c>
      <c r="U10" s="3">
        <f>IF(T10="",IF(WEEKDAY(O8,1)=MOD($Q$3+5,7)+1,O8,""),T10+1)</f>
        <v>46060</v>
      </c>
      <c r="V10" s="13"/>
      <c r="X10" s="51" t="s">
        <v>8</v>
      </c>
    </row>
    <row r="11" spans="1:24" s="12" customFormat="1" ht="12" customHeight="1" x14ac:dyDescent="0.2">
      <c r="B11" s="3">
        <f>IF(H10="","",IF(MONTH(H10+1)&lt;&gt;MONTH(H10),"",H10+1))</f>
        <v>45872</v>
      </c>
      <c r="C11" s="29">
        <f>IF(B11="","",IF(MONTH(B11+1)&lt;&gt;MONTH(B11),"",B11+1))</f>
        <v>45873</v>
      </c>
      <c r="D11" s="29">
        <f t="shared" ref="D11:H15" si="0">IF(C11="","",IF(MONTH(C11+1)&lt;&gt;MONTH(C11),"",C11+1))</f>
        <v>45874</v>
      </c>
      <c r="E11" s="29">
        <f t="shared" si="0"/>
        <v>45875</v>
      </c>
      <c r="F11" s="42">
        <f t="shared" si="0"/>
        <v>45876</v>
      </c>
      <c r="G11" s="42">
        <f t="shared" si="0"/>
        <v>45877</v>
      </c>
      <c r="H11" s="3">
        <f t="shared" si="0"/>
        <v>45878</v>
      </c>
      <c r="I11" s="13"/>
      <c r="N11" s="13"/>
      <c r="O11" s="3">
        <f>IF(U10="","",IF(MONTH(U10+1)&lt;&gt;MONTH(U10),"",U10+1))</f>
        <v>46061</v>
      </c>
      <c r="P11" s="42">
        <f>IF(O11="","",IF(MONTH(O11+1)&lt;&gt;MONTH(O11),"",O11+1))</f>
        <v>46062</v>
      </c>
      <c r="Q11" s="42">
        <f t="shared" ref="Q11:Q15" si="1">IF(P11="","",IF(MONTH(P11+1)&lt;&gt;MONTH(P11),"",P11+1))</f>
        <v>46063</v>
      </c>
      <c r="R11" s="42">
        <f t="shared" ref="R11:R15" si="2">IF(Q11="","",IF(MONTH(Q11+1)&lt;&gt;MONTH(Q11),"",Q11+1))</f>
        <v>46064</v>
      </c>
      <c r="S11" s="42">
        <f t="shared" ref="S11:S15" si="3">IF(R11="","",IF(MONTH(R11+1)&lt;&gt;MONTH(R11),"",R11+1))</f>
        <v>46065</v>
      </c>
      <c r="T11" s="42">
        <f t="shared" ref="T11:T15" si="4">IF(S11="","",IF(MONTH(S11+1)&lt;&gt;MONTH(S11),"",S11+1))</f>
        <v>46066</v>
      </c>
      <c r="U11" s="3">
        <f t="shared" ref="U11:U15" si="5">IF(T11="","",IF(MONTH(T11+1)&lt;&gt;MONTH(T11),"",T11+1))</f>
        <v>46067</v>
      </c>
      <c r="V11" s="13"/>
      <c r="X11" s="51"/>
    </row>
    <row r="12" spans="1:24" s="12" customFormat="1" ht="12" customHeight="1" x14ac:dyDescent="0.2">
      <c r="B12" s="3">
        <f>IF(H11="","",IF(MONTH(H11+1)&lt;&gt;MONTH(H11),"",H11+1))</f>
        <v>45879</v>
      </c>
      <c r="C12" s="42">
        <f>IF(B12="","",IF(MONTH(B12+1)&lt;&gt;MONTH(B12),"",B12+1))</f>
        <v>45880</v>
      </c>
      <c r="D12" s="42">
        <f>IF(C12="","",IF(MONTH(C12+1)&lt;&gt;MONTH(C12),"",C12+1))</f>
        <v>45881</v>
      </c>
      <c r="E12" s="42">
        <f t="shared" si="0"/>
        <v>45882</v>
      </c>
      <c r="F12" s="42">
        <f t="shared" si="0"/>
        <v>45883</v>
      </c>
      <c r="G12" s="42">
        <f t="shared" si="0"/>
        <v>45884</v>
      </c>
      <c r="H12" s="3">
        <f t="shared" si="0"/>
        <v>45885</v>
      </c>
      <c r="I12" s="13"/>
      <c r="J12" s="55" t="s">
        <v>12</v>
      </c>
      <c r="K12" s="55"/>
      <c r="L12" s="55"/>
      <c r="M12" s="55"/>
      <c r="N12" s="13"/>
      <c r="O12" s="3">
        <f>IF(U11="","",IF(MONTH(U11+1)&lt;&gt;MONTH(U11),"",U11+1))</f>
        <v>46068</v>
      </c>
      <c r="P12" s="44">
        <f>IF(O12="","",IF(MONTH(O12+1)&lt;&gt;MONTH(O12),"",O12+1))</f>
        <v>46069</v>
      </c>
      <c r="Q12" s="42">
        <f t="shared" si="1"/>
        <v>46070</v>
      </c>
      <c r="R12" s="42">
        <f t="shared" si="2"/>
        <v>46071</v>
      </c>
      <c r="S12" s="42">
        <f t="shared" si="3"/>
        <v>46072</v>
      </c>
      <c r="T12" s="42">
        <f>IF(S12="","",IF(MONTH(S12+1)&lt;&gt;MONTH(S12),"",S12+1))</f>
        <v>46073</v>
      </c>
      <c r="U12" s="3">
        <f t="shared" si="5"/>
        <v>46074</v>
      </c>
      <c r="V12" s="13"/>
      <c r="X12" s="51"/>
    </row>
    <row r="13" spans="1:24" s="12" customFormat="1" ht="12" customHeight="1" x14ac:dyDescent="0.2">
      <c r="B13" s="3">
        <f>IF(H12="","",IF(MONTH(H12+1)&lt;&gt;MONTH(H12),"",H12+1))</f>
        <v>45886</v>
      </c>
      <c r="C13" s="42">
        <f>IF(B13="","",IF(MONTH(B13+1)&lt;&gt;MONTH(B13),"",B13+1))</f>
        <v>45887</v>
      </c>
      <c r="D13" s="42">
        <f t="shared" si="0"/>
        <v>45888</v>
      </c>
      <c r="E13" s="42">
        <f t="shared" si="0"/>
        <v>45889</v>
      </c>
      <c r="F13" s="42">
        <f t="shared" si="0"/>
        <v>45890</v>
      </c>
      <c r="G13" s="42">
        <f t="shared" si="0"/>
        <v>45891</v>
      </c>
      <c r="H13" s="3">
        <f t="shared" si="0"/>
        <v>45892</v>
      </c>
      <c r="I13" s="13"/>
      <c r="J13" s="55" t="s">
        <v>13</v>
      </c>
      <c r="K13" s="55"/>
      <c r="L13" s="55"/>
      <c r="M13" s="55"/>
      <c r="N13" s="13"/>
      <c r="O13" s="3">
        <f>IF(U12="","",IF(MONTH(U12+1)&lt;&gt;MONTH(U12),"",U12+1))</f>
        <v>46075</v>
      </c>
      <c r="P13" s="42">
        <f>IF(O13="","",IF(MONTH(O13+1)&lt;&gt;MONTH(O13),"",O13+1))</f>
        <v>46076</v>
      </c>
      <c r="Q13" s="42">
        <f t="shared" si="1"/>
        <v>46077</v>
      </c>
      <c r="R13" s="42">
        <f t="shared" si="2"/>
        <v>46078</v>
      </c>
      <c r="S13" s="42">
        <f t="shared" si="3"/>
        <v>46079</v>
      </c>
      <c r="T13" s="42">
        <f t="shared" si="4"/>
        <v>46080</v>
      </c>
      <c r="U13" s="3">
        <f t="shared" si="5"/>
        <v>46081</v>
      </c>
      <c r="V13" s="13"/>
      <c r="X13" s="51"/>
    </row>
    <row r="14" spans="1:24" s="12" customFormat="1" ht="12" x14ac:dyDescent="0.2">
      <c r="B14" s="3">
        <f>IF(H13="","",IF(MONTH(H13+1)&lt;&gt;MONTH(H13),"",H13+1))</f>
        <v>45893</v>
      </c>
      <c r="C14" s="42">
        <f>IF(B14="","",IF(MONTH(B14+1)&lt;&gt;MONTH(B14),"",B14+1))</f>
        <v>45894</v>
      </c>
      <c r="D14" s="42">
        <f t="shared" si="0"/>
        <v>45895</v>
      </c>
      <c r="E14" s="42">
        <f t="shared" si="0"/>
        <v>45896</v>
      </c>
      <c r="F14" s="42">
        <f t="shared" si="0"/>
        <v>45897</v>
      </c>
      <c r="G14" s="42">
        <f t="shared" si="0"/>
        <v>45898</v>
      </c>
      <c r="H14" s="3">
        <f t="shared" si="0"/>
        <v>45899</v>
      </c>
      <c r="I14" s="13"/>
      <c r="J14" s="55" t="s">
        <v>14</v>
      </c>
      <c r="K14" s="55"/>
      <c r="L14" s="55"/>
      <c r="M14" s="55"/>
      <c r="N14" s="13"/>
      <c r="O14" s="3" t="str">
        <f>IF(U13="","",IF(MONTH(U13+1)&lt;&gt;MONTH(U13),"",U13+1))</f>
        <v/>
      </c>
      <c r="P14" s="30" t="str">
        <f>IF(O14="","",IF(MONTH(O14+1)&lt;&gt;MONTH(O14),"",O14+1))</f>
        <v/>
      </c>
      <c r="Q14" s="30" t="str">
        <f t="shared" si="1"/>
        <v/>
      </c>
      <c r="R14" s="30" t="str">
        <f t="shared" si="2"/>
        <v/>
      </c>
      <c r="S14" s="30" t="str">
        <f t="shared" si="3"/>
        <v/>
      </c>
      <c r="T14" s="3" t="str">
        <f t="shared" si="4"/>
        <v/>
      </c>
      <c r="U14" s="3" t="str">
        <f t="shared" si="5"/>
        <v/>
      </c>
      <c r="V14" s="13"/>
      <c r="X14" s="51"/>
    </row>
    <row r="15" spans="1:24" s="12" customFormat="1" ht="12" x14ac:dyDescent="0.2">
      <c r="B15" s="3">
        <f>IF(H14="","",IF(MONTH(H14+1)&lt;&gt;MONTH(H14),"",H14+1))</f>
        <v>45900</v>
      </c>
      <c r="C15" s="3" t="str">
        <f>IF(B15="","",IF(MONTH(B15+1)&lt;&gt;MONTH(B15),"",B15+1))</f>
        <v/>
      </c>
      <c r="D15" s="3" t="str">
        <f t="shared" si="0"/>
        <v/>
      </c>
      <c r="E15" s="3" t="str">
        <f t="shared" si="0"/>
        <v/>
      </c>
      <c r="F15" s="3" t="str">
        <f t="shared" si="0"/>
        <v/>
      </c>
      <c r="G15" s="3" t="str">
        <f t="shared" si="0"/>
        <v/>
      </c>
      <c r="H15" s="3" t="str">
        <f t="shared" si="0"/>
        <v/>
      </c>
      <c r="I15" s="13"/>
      <c r="J15" s="55" t="s">
        <v>15</v>
      </c>
      <c r="K15" s="55"/>
      <c r="L15" s="55"/>
      <c r="M15" s="55"/>
      <c r="N15" s="13"/>
      <c r="O15" s="3" t="str">
        <f>IF(U14="","",IF(MONTH(U14+1)&lt;&gt;MONTH(U14),"",U14+1))</f>
        <v/>
      </c>
      <c r="P15" s="3" t="str">
        <f>IF(O15="","",IF(MONTH(O15+1)&lt;&gt;MONTH(O15),"",O15+1))</f>
        <v/>
      </c>
      <c r="Q15" s="3" t="str">
        <f t="shared" si="1"/>
        <v/>
      </c>
      <c r="R15" s="3" t="str">
        <f t="shared" si="2"/>
        <v/>
      </c>
      <c r="S15" s="3" t="str">
        <f t="shared" si="3"/>
        <v/>
      </c>
      <c r="T15" s="3" t="str">
        <f t="shared" si="4"/>
        <v/>
      </c>
      <c r="U15" s="3" t="str">
        <f t="shared" si="5"/>
        <v/>
      </c>
      <c r="V15" s="13"/>
      <c r="X15" s="51"/>
    </row>
    <row r="16" spans="1:24" s="12" customFormat="1" ht="12" x14ac:dyDescent="0.2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 t="s">
        <v>16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2:24" s="12" customFormat="1" ht="15.75" x14ac:dyDescent="0.2">
      <c r="B17" s="47">
        <f>DATE(YEAR(B8+42),MONTH(B8+42),1)</f>
        <v>45901</v>
      </c>
      <c r="C17" s="47"/>
      <c r="D17" s="47"/>
      <c r="E17" s="47"/>
      <c r="F17" s="47"/>
      <c r="G17" s="47"/>
      <c r="H17" s="48"/>
      <c r="J17" s="23"/>
      <c r="K17" s="14"/>
      <c r="L17" s="14"/>
      <c r="M17" s="15"/>
      <c r="O17" s="47">
        <f>DATE(YEAR(O8+42),MONTH(O8+42),1)</f>
        <v>46082</v>
      </c>
      <c r="P17" s="47"/>
      <c r="Q17" s="47"/>
      <c r="R17" s="47"/>
      <c r="S17" s="47"/>
      <c r="T17" s="47"/>
      <c r="U17" s="48"/>
      <c r="V17" s="13"/>
      <c r="X17" s="51" t="s">
        <v>6</v>
      </c>
    </row>
    <row r="18" spans="2:24" s="13" customFormat="1" ht="12" x14ac:dyDescent="0.2">
      <c r="B18" s="4" t="str">
        <f>CHOOSE(1+MOD($Q$3+1-2,7),"S","M","T","W","T","F","S")</f>
        <v>S</v>
      </c>
      <c r="C18" s="4" t="str">
        <f>CHOOSE(1+MOD($Q$3+2-2,7),"S","M","T","W","T","F","S")</f>
        <v>M</v>
      </c>
      <c r="D18" s="4" t="str">
        <f>CHOOSE(1+MOD($Q$3+3-2,7),"S","M","T","W","T","F","S")</f>
        <v>T</v>
      </c>
      <c r="E18" s="4" t="str">
        <f>CHOOSE(1+MOD($Q$3+4-2,7),"S","M","T","W","T","F","S")</f>
        <v>W</v>
      </c>
      <c r="F18" s="4" t="str">
        <f>CHOOSE(1+MOD($Q$3+5-2,7),"S","M","T","W","T","F","S")</f>
        <v>T</v>
      </c>
      <c r="G18" s="4" t="str">
        <f>CHOOSE(1+MOD($Q$3+6-2,7),"S","M","T","W","T","F","S")</f>
        <v>F</v>
      </c>
      <c r="H18" s="4" t="str">
        <f>CHOOSE(1+MOD($Q$3+7-2,7),"S","M","T","W","T","F","S")</f>
        <v>S</v>
      </c>
      <c r="J18" s="16"/>
      <c r="M18" s="19"/>
      <c r="O18" s="4" t="str">
        <f>CHOOSE(1+MOD($Q$3+1-2,7),"S","M","T","W","T","F","S")</f>
        <v>S</v>
      </c>
      <c r="P18" s="4" t="str">
        <f>CHOOSE(1+MOD($Q$3+2-2,7),"S","M","T","W","T","F","S")</f>
        <v>M</v>
      </c>
      <c r="Q18" s="4" t="str">
        <f>CHOOSE(1+MOD($Q$3+3-2,7),"S","M","T","W","T","F","S")</f>
        <v>T</v>
      </c>
      <c r="R18" s="4" t="str">
        <f>CHOOSE(1+MOD($Q$3+4-2,7),"S","M","T","W","T","F","S")</f>
        <v>W</v>
      </c>
      <c r="S18" s="4" t="str">
        <f>CHOOSE(1+MOD($Q$3+5-2,7),"S","M","T","W","T","F","S")</f>
        <v>T</v>
      </c>
      <c r="T18" s="4" t="str">
        <f>CHOOSE(1+MOD($Q$3+6-2,7),"S","M","T","W","T","F","S")</f>
        <v>F</v>
      </c>
      <c r="U18" s="4" t="str">
        <f>CHOOSE(1+MOD($Q$3+7-2,7),"S","M","T","W","T","F","S")</f>
        <v>S</v>
      </c>
      <c r="X18" s="51"/>
    </row>
    <row r="19" spans="2:24" s="12" customFormat="1" ht="12" x14ac:dyDescent="0.2">
      <c r="B19" s="3" t="str">
        <f>IF(WEEKDAY(B17,1)=$Q$3,B17,"")</f>
        <v/>
      </c>
      <c r="C19" s="31">
        <f>IF(B19="",IF(WEEKDAY(B17,1)=MOD($Q$3,7)+1,B17,""),B19+1)</f>
        <v>45901</v>
      </c>
      <c r="D19" s="42">
        <f>IF(C19="",IF(WEEKDAY(B17,1)=MOD($Q$3+1,7)+1,B17,""),C19+1)</f>
        <v>45902</v>
      </c>
      <c r="E19" s="42">
        <f>IF(D19="",IF(WEEKDAY(B17,1)=MOD($Q$3+2,7)+1,B17,""),D19+1)</f>
        <v>45903</v>
      </c>
      <c r="F19" s="42">
        <f>IF(E19="",IF(WEEKDAY(B17,1)=MOD($Q$3+3,7)+1,B17,""),E19+1)</f>
        <v>45904</v>
      </c>
      <c r="G19" s="42">
        <f>IF(F19="",IF(WEEKDAY(B17,1)=MOD($Q$3+4,7)+1,B17,""),F19+1)</f>
        <v>45905</v>
      </c>
      <c r="H19" s="3">
        <f>IF(G19="",IF(WEEKDAY(B17,1)=MOD($Q$3+5,7)+1,B17,""),G19+1)</f>
        <v>45906</v>
      </c>
      <c r="J19" s="18"/>
      <c r="K19" s="27">
        <v>45503</v>
      </c>
      <c r="L19" s="37" t="s">
        <v>17</v>
      </c>
      <c r="M19" s="17"/>
      <c r="O19" s="3">
        <f>IF(WEEKDAY(O17,1)=$Q$3,O17,"")</f>
        <v>46082</v>
      </c>
      <c r="P19" s="42">
        <f>IF(O19="",IF(WEEKDAY(O17,1)=MOD($Q$3,7)+1,O17,""),O19+1)</f>
        <v>46083</v>
      </c>
      <c r="Q19" s="42">
        <f>IF(P19="",IF(WEEKDAY(O17,1)=MOD($Q$3+1,7)+1,O17,""),P19+1)</f>
        <v>46084</v>
      </c>
      <c r="R19" s="42">
        <f>IF(Q19="",IF(WEEKDAY(O17,1)=MOD($Q$3+2,7)+1,O17,""),Q19+1)</f>
        <v>46085</v>
      </c>
      <c r="S19" s="42">
        <f>IF(R19="",IF(WEEKDAY(O17,1)=MOD($Q$3+3,7)+1,O17,""),R19+1)</f>
        <v>46086</v>
      </c>
      <c r="T19" s="42">
        <f>IF(S19="",IF(WEEKDAY(O17,1)=MOD($Q$3+4,7)+1,O17,""),S19+1)</f>
        <v>46087</v>
      </c>
      <c r="U19" s="3">
        <f>IF(T19="",IF(WEEKDAY(O17,1)=MOD($Q$3+5,7)+1,O17,""),T19+1)</f>
        <v>46088</v>
      </c>
      <c r="V19" s="13"/>
      <c r="X19" s="51"/>
    </row>
    <row r="20" spans="2:24" s="12" customFormat="1" ht="12" x14ac:dyDescent="0.2">
      <c r="B20" s="3">
        <f>IF(H19="","",IF(MONTH(H19+1)&lt;&gt;MONTH(H19),"",H19+1))</f>
        <v>45907</v>
      </c>
      <c r="C20" s="42">
        <f>IF(B20="","",IF(MONTH(B20+1)&lt;&gt;MONTH(B20),"",B20+1))</f>
        <v>45908</v>
      </c>
      <c r="D20" s="42">
        <f t="shared" ref="D20:D24" si="6">IF(C20="","",IF(MONTH(C20+1)&lt;&gt;MONTH(C20),"",C20+1))</f>
        <v>45909</v>
      </c>
      <c r="E20" s="42">
        <f t="shared" ref="E20:E24" si="7">IF(D20="","",IF(MONTH(D20+1)&lt;&gt;MONTH(D20),"",D20+1))</f>
        <v>45910</v>
      </c>
      <c r="F20" s="42">
        <f t="shared" ref="F20:F24" si="8">IF(E20="","",IF(MONTH(E20+1)&lt;&gt;MONTH(E20),"",E20+1))</f>
        <v>45911</v>
      </c>
      <c r="G20" s="42">
        <f t="shared" ref="G20:G24" si="9">IF(F20="","",IF(MONTH(F20+1)&lt;&gt;MONTH(F20),"",F20+1))</f>
        <v>45912</v>
      </c>
      <c r="H20" s="3">
        <f t="shared" ref="H20:H24" si="10">IF(G20="","",IF(MONTH(G20+1)&lt;&gt;MONTH(G20),"",G20+1))</f>
        <v>45913</v>
      </c>
      <c r="J20" s="18"/>
      <c r="K20" s="28" t="s">
        <v>43</v>
      </c>
      <c r="L20" s="38" t="s">
        <v>37</v>
      </c>
      <c r="M20" s="17"/>
      <c r="O20" s="3">
        <f>IF(U19="","",IF(MONTH(U19+1)&lt;&gt;MONTH(U19),"",U19+1))</f>
        <v>46089</v>
      </c>
      <c r="P20" s="42">
        <f>IF(O20="","",IF(MONTH(O20+1)&lt;&gt;MONTH(O20),"",O20+1))</f>
        <v>46090</v>
      </c>
      <c r="Q20" s="42">
        <f t="shared" ref="Q20:Q24" si="11">IF(P20="","",IF(MONTH(P20+1)&lt;&gt;MONTH(P20),"",P20+1))</f>
        <v>46091</v>
      </c>
      <c r="R20" s="42">
        <f t="shared" ref="R20:R24" si="12">IF(Q20="","",IF(MONTH(Q20+1)&lt;&gt;MONTH(Q20),"",Q20+1))</f>
        <v>46092</v>
      </c>
      <c r="S20" s="42">
        <f t="shared" ref="S20:S24" si="13">IF(R20="","",IF(MONTH(R20+1)&lt;&gt;MONTH(R20),"",R20+1))</f>
        <v>46093</v>
      </c>
      <c r="T20" s="42">
        <f t="shared" ref="T20:T24" si="14">IF(S20="","",IF(MONTH(S20+1)&lt;&gt;MONTH(S20),"",S20+1))</f>
        <v>46094</v>
      </c>
      <c r="U20" s="3">
        <f t="shared" ref="U20:U24" si="15">IF(T20="","",IF(MONTH(T20+1)&lt;&gt;MONTH(T20),"",T20+1))</f>
        <v>46095</v>
      </c>
      <c r="V20" s="13"/>
      <c r="X20" s="51"/>
    </row>
    <row r="21" spans="2:24" s="12" customFormat="1" ht="12" x14ac:dyDescent="0.2">
      <c r="B21" s="3">
        <f>IF(H20="","",IF(MONTH(H20+1)&lt;&gt;MONTH(H20),"",H20+1))</f>
        <v>45914</v>
      </c>
      <c r="C21" s="42">
        <f>IF(B21="","",IF(MONTH(B21+1)&lt;&gt;MONTH(B21),"",B21+1))</f>
        <v>45915</v>
      </c>
      <c r="D21" s="42">
        <f t="shared" si="6"/>
        <v>45916</v>
      </c>
      <c r="E21" s="42">
        <f t="shared" si="7"/>
        <v>45917</v>
      </c>
      <c r="F21" s="42">
        <f t="shared" si="8"/>
        <v>45918</v>
      </c>
      <c r="G21" s="42">
        <f t="shared" si="9"/>
        <v>45919</v>
      </c>
      <c r="H21" s="3">
        <f t="shared" si="10"/>
        <v>45920</v>
      </c>
      <c r="J21" s="18"/>
      <c r="K21" s="28">
        <v>45509</v>
      </c>
      <c r="L21" s="38" t="s">
        <v>34</v>
      </c>
      <c r="M21" s="17"/>
      <c r="O21" s="3">
        <f>IF(U20="","",IF(MONTH(U20+1)&lt;&gt;MONTH(U20),"",U20+1))</f>
        <v>46096</v>
      </c>
      <c r="P21" s="42">
        <f>IF(O21="","",IF(MONTH(O21+1)&lt;&gt;MONTH(O21),"",O21+1))</f>
        <v>46097</v>
      </c>
      <c r="Q21" s="42">
        <f t="shared" si="11"/>
        <v>46098</v>
      </c>
      <c r="R21" s="42">
        <f t="shared" si="12"/>
        <v>46099</v>
      </c>
      <c r="S21" s="42">
        <f t="shared" si="13"/>
        <v>46100</v>
      </c>
      <c r="T21" s="32">
        <f t="shared" si="14"/>
        <v>46101</v>
      </c>
      <c r="U21" s="3">
        <f t="shared" si="15"/>
        <v>46102</v>
      </c>
      <c r="V21" s="13"/>
      <c r="X21" s="51"/>
    </row>
    <row r="22" spans="2:24" s="12" customFormat="1" ht="12" x14ac:dyDescent="0.2">
      <c r="B22" s="3">
        <f>IF(H21="","",IF(MONTH(H21+1)&lt;&gt;MONTH(H21),"",H21+1))</f>
        <v>45921</v>
      </c>
      <c r="C22" s="42">
        <f>IF(B22="","",IF(MONTH(B22+1)&lt;&gt;MONTH(B22),"",B22+1))</f>
        <v>45922</v>
      </c>
      <c r="D22" s="42">
        <f t="shared" si="6"/>
        <v>45923</v>
      </c>
      <c r="E22" s="42">
        <f t="shared" si="7"/>
        <v>45924</v>
      </c>
      <c r="F22" s="42">
        <f t="shared" si="8"/>
        <v>45925</v>
      </c>
      <c r="G22" s="42">
        <f t="shared" si="9"/>
        <v>45926</v>
      </c>
      <c r="H22" s="3">
        <f t="shared" si="10"/>
        <v>45927</v>
      </c>
      <c r="J22" s="18"/>
      <c r="K22" s="28"/>
      <c r="L22" s="38" t="s">
        <v>35</v>
      </c>
      <c r="M22" s="17"/>
      <c r="O22" s="3">
        <f>IF(U21="","",IF(MONTH(U21+1)&lt;&gt;MONTH(U21),"",U21+1))</f>
        <v>46103</v>
      </c>
      <c r="P22" s="42">
        <f>IF(O22="","",IF(MONTH(O22+1)&lt;&gt;MONTH(O22),"",O22+1))</f>
        <v>46104</v>
      </c>
      <c r="Q22" s="42">
        <f t="shared" si="11"/>
        <v>46105</v>
      </c>
      <c r="R22" s="42">
        <f t="shared" si="12"/>
        <v>46106</v>
      </c>
      <c r="S22" s="42">
        <f t="shared" si="13"/>
        <v>46107</v>
      </c>
      <c r="T22" s="42">
        <f t="shared" si="14"/>
        <v>46108</v>
      </c>
      <c r="U22" s="3">
        <f t="shared" si="15"/>
        <v>46109</v>
      </c>
      <c r="V22" s="13"/>
      <c r="X22" s="51"/>
    </row>
    <row r="23" spans="2:24" s="12" customFormat="1" ht="12" x14ac:dyDescent="0.2">
      <c r="B23" s="3">
        <f>IF(H22="","",IF(MONTH(H22+1)&lt;&gt;MONTH(H22),"",H22+1))</f>
        <v>45928</v>
      </c>
      <c r="C23" s="42">
        <f>IF(B23="","",IF(MONTH(B23+1)&lt;&gt;MONTH(B23),"",B23+1))</f>
        <v>45929</v>
      </c>
      <c r="D23" s="42">
        <f t="shared" si="6"/>
        <v>45930</v>
      </c>
      <c r="E23" s="30" t="str">
        <f t="shared" si="7"/>
        <v/>
      </c>
      <c r="F23" s="30" t="str">
        <f t="shared" si="8"/>
        <v/>
      </c>
      <c r="G23" s="30" t="str">
        <f t="shared" si="9"/>
        <v/>
      </c>
      <c r="H23" s="3" t="str">
        <f t="shared" si="10"/>
        <v/>
      </c>
      <c r="J23" s="18"/>
      <c r="K23" s="28">
        <v>45511</v>
      </c>
      <c r="L23" s="39" t="s">
        <v>39</v>
      </c>
      <c r="M23" s="17"/>
      <c r="O23" s="3">
        <f>IF(U22="","",IF(MONTH(U22+1)&lt;&gt;MONTH(U22),"",U22+1))</f>
        <v>46110</v>
      </c>
      <c r="P23" s="42">
        <f>IF(O23="","",IF(MONTH(O23+1)&lt;&gt;MONTH(O23),"",O23+1))</f>
        <v>46111</v>
      </c>
      <c r="Q23" s="42">
        <f t="shared" si="11"/>
        <v>46112</v>
      </c>
      <c r="R23" s="30" t="str">
        <f t="shared" si="12"/>
        <v/>
      </c>
      <c r="S23" s="30" t="str">
        <f t="shared" si="13"/>
        <v/>
      </c>
      <c r="T23" s="30" t="str">
        <f t="shared" si="14"/>
        <v/>
      </c>
      <c r="U23" s="3" t="str">
        <f t="shared" si="15"/>
        <v/>
      </c>
      <c r="V23" s="13"/>
      <c r="X23" s="51"/>
    </row>
    <row r="24" spans="2:24" s="12" customFormat="1" ht="12" x14ac:dyDescent="0.2">
      <c r="B24" s="3" t="str">
        <f>IF(H23="","",IF(MONTH(H23+1)&lt;&gt;MONTH(H23),"",H23+1))</f>
        <v/>
      </c>
      <c r="C24" s="3" t="str">
        <f>IF(B24="","",IF(MONTH(B24+1)&lt;&gt;MONTH(B24),"",B24+1))</f>
        <v/>
      </c>
      <c r="D24" s="3" t="str">
        <f t="shared" si="6"/>
        <v/>
      </c>
      <c r="E24" s="3" t="str">
        <f t="shared" si="7"/>
        <v/>
      </c>
      <c r="F24" s="3" t="str">
        <f t="shared" si="8"/>
        <v/>
      </c>
      <c r="G24" s="3" t="str">
        <f t="shared" si="9"/>
        <v/>
      </c>
      <c r="H24" s="3" t="str">
        <f t="shared" si="10"/>
        <v/>
      </c>
      <c r="J24" s="18"/>
      <c r="K24" s="28">
        <v>45536</v>
      </c>
      <c r="L24" s="38" t="s">
        <v>38</v>
      </c>
      <c r="M24" s="17"/>
      <c r="O24" s="3" t="str">
        <f>IF(U23="","",IF(MONTH(U23+1)&lt;&gt;MONTH(U23),"",U23+1))</f>
        <v/>
      </c>
      <c r="P24" s="3" t="str">
        <f>IF(O24="","",IF(MONTH(O24+1)&lt;&gt;MONTH(O24),"",O24+1))</f>
        <v/>
      </c>
      <c r="Q24" s="3" t="str">
        <f t="shared" si="11"/>
        <v/>
      </c>
      <c r="R24" s="3" t="str">
        <f t="shared" si="12"/>
        <v/>
      </c>
      <c r="S24" s="3" t="str">
        <f t="shared" si="13"/>
        <v/>
      </c>
      <c r="T24" s="3" t="str">
        <f t="shared" si="14"/>
        <v/>
      </c>
      <c r="U24" s="3" t="str">
        <f t="shared" si="15"/>
        <v/>
      </c>
      <c r="V24" s="13"/>
      <c r="X24" s="51"/>
    </row>
    <row r="25" spans="2:24" s="12" customFormat="1" ht="12" x14ac:dyDescent="0.2">
      <c r="B25" s="13"/>
      <c r="C25" s="13"/>
      <c r="D25" s="13"/>
      <c r="E25" s="13"/>
      <c r="F25" s="13"/>
      <c r="G25" s="13"/>
      <c r="H25" s="13"/>
      <c r="I25" s="13"/>
      <c r="J25" s="16"/>
      <c r="K25" s="28">
        <v>45582</v>
      </c>
      <c r="L25" s="25" t="s">
        <v>26</v>
      </c>
      <c r="M25" s="19"/>
      <c r="N25" s="13"/>
      <c r="O25" s="13"/>
      <c r="P25" s="13"/>
      <c r="Q25" s="13"/>
      <c r="R25" s="13"/>
      <c r="S25" s="13"/>
      <c r="T25" s="13"/>
      <c r="U25" s="13"/>
      <c r="V25" s="13"/>
    </row>
    <row r="26" spans="2:24" s="12" customFormat="1" ht="15.75" x14ac:dyDescent="0.2">
      <c r="B26" s="47">
        <f>DATE(YEAR(B17+42),MONTH(B17+42),1)</f>
        <v>45931</v>
      </c>
      <c r="C26" s="47"/>
      <c r="D26" s="47"/>
      <c r="E26" s="47"/>
      <c r="F26" s="47"/>
      <c r="G26" s="47"/>
      <c r="H26" s="48"/>
      <c r="J26" s="18"/>
      <c r="K26" s="28" t="s">
        <v>44</v>
      </c>
      <c r="L26" s="25" t="s">
        <v>40</v>
      </c>
      <c r="M26" s="17"/>
      <c r="O26" s="47">
        <f>DATE(YEAR(O17+42),MONTH(O17+42),1)</f>
        <v>46113</v>
      </c>
      <c r="P26" s="47"/>
      <c r="Q26" s="47"/>
      <c r="R26" s="47"/>
      <c r="S26" s="47"/>
      <c r="T26" s="47"/>
      <c r="U26" s="48"/>
      <c r="V26" s="13"/>
    </row>
    <row r="27" spans="2:24" s="13" customFormat="1" ht="12" x14ac:dyDescent="0.2">
      <c r="B27" s="4" t="str">
        <f>CHOOSE(1+MOD($Q$3+1-2,7),"S","M","T","W","T","F","S")</f>
        <v>S</v>
      </c>
      <c r="C27" s="4" t="str">
        <f>CHOOSE(1+MOD($Q$3+2-2,7),"S","M","T","W","T","F","S")</f>
        <v>M</v>
      </c>
      <c r="D27" s="4" t="str">
        <f>CHOOSE(1+MOD($Q$3+3-2,7),"S","M","T","W","T","F","S")</f>
        <v>T</v>
      </c>
      <c r="E27" s="4" t="str">
        <f>CHOOSE(1+MOD($Q$3+4-2,7),"S","M","T","W","T","F","S")</f>
        <v>W</v>
      </c>
      <c r="F27" s="4" t="str">
        <f>CHOOSE(1+MOD($Q$3+5-2,7),"S","M","T","W","T","F","S")</f>
        <v>T</v>
      </c>
      <c r="G27" s="4" t="str">
        <f>CHOOSE(1+MOD($Q$3+6-2,7),"S","M","T","W","T","F","S")</f>
        <v>F</v>
      </c>
      <c r="H27" s="4" t="str">
        <f>CHOOSE(1+MOD($Q$3+7-2,7),"S","M","T","W","T","F","S")</f>
        <v>S</v>
      </c>
      <c r="J27" s="16"/>
      <c r="K27" s="28">
        <v>45643</v>
      </c>
      <c r="L27" s="38" t="s">
        <v>41</v>
      </c>
      <c r="M27" s="19"/>
      <c r="O27" s="4" t="str">
        <f>CHOOSE(1+MOD($Q$3+1-2,7),"S","M","T","W","T","F","S")</f>
        <v>S</v>
      </c>
      <c r="P27" s="4" t="str">
        <f>CHOOSE(1+MOD($Q$3+2-2,7),"S","M","T","W","T","F","S")</f>
        <v>M</v>
      </c>
      <c r="Q27" s="4" t="str">
        <f>CHOOSE(1+MOD($Q$3+3-2,7),"S","M","T","W","T","F","S")</f>
        <v>T</v>
      </c>
      <c r="R27" s="4" t="str">
        <f>CHOOSE(1+MOD($Q$3+4-2,7),"S","M","T","W","T","F","S")</f>
        <v>W</v>
      </c>
      <c r="S27" s="4" t="str">
        <f>CHOOSE(1+MOD($Q$3+5-2,7),"S","M","T","W","T","F","S")</f>
        <v>T</v>
      </c>
      <c r="T27" s="4" t="str">
        <f>CHOOSE(1+MOD($Q$3+6-2,7),"S","M","T","W","T","F","S")</f>
        <v>F</v>
      </c>
      <c r="U27" s="4" t="str">
        <f>CHOOSE(1+MOD($Q$3+7-2,7),"S","M","T","W","T","F","S")</f>
        <v>S</v>
      </c>
    </row>
    <row r="28" spans="2:24" s="12" customFormat="1" ht="12" x14ac:dyDescent="0.2">
      <c r="B28" s="3" t="str">
        <f>IF(WEEKDAY(B26,1)=$Q$3,B26,"")</f>
        <v/>
      </c>
      <c r="C28" s="30" t="str">
        <f>IF(B28="",IF(WEEKDAY(B26,1)=MOD($Q$3,7)+1,B26,""),B28+1)</f>
        <v/>
      </c>
      <c r="D28" s="30" t="str">
        <f>IF(C28="",IF(WEEKDAY(B26,1)=MOD($Q$3+1,7)+1,B26,""),C28+1)</f>
        <v/>
      </c>
      <c r="E28" s="42">
        <f>IF(D28="",IF(WEEKDAY(B26,1)=MOD($Q$3+2,7)+1,B26,""),D28+1)</f>
        <v>45931</v>
      </c>
      <c r="F28" s="42">
        <f>IF(E28="",IF(WEEKDAY(B26,1)=MOD($Q$3+3,7)+1,B26,""),E28+1)</f>
        <v>45932</v>
      </c>
      <c r="G28" s="42">
        <f>IF(F28="",IF(WEEKDAY(B26,1)=MOD($Q$3+4,7)+1,B26,""),F28+1)</f>
        <v>45933</v>
      </c>
      <c r="H28" s="3">
        <f>IF(G28="",IF(WEEKDAY(B26,1)=MOD($Q$3+5,7)+1,B26,""),G28+1)</f>
        <v>45934</v>
      </c>
      <c r="J28" s="18"/>
      <c r="K28" s="28" t="s">
        <v>45</v>
      </c>
      <c r="L28" s="25" t="s">
        <v>42</v>
      </c>
      <c r="M28" s="17"/>
      <c r="O28" s="3" t="str">
        <f>IF(WEEKDAY(O26,1)=$Q$3,O26,"")</f>
        <v/>
      </c>
      <c r="P28" s="30" t="str">
        <f>IF(O28="",IF(WEEKDAY(O26,1)=MOD($Q$3,7)+1,O26,""),O28+1)</f>
        <v/>
      </c>
      <c r="Q28" s="30" t="str">
        <f>IF(P28="",IF(WEEKDAY(O26,1)=MOD($Q$3+1,7)+1,O26,""),P28+1)</f>
        <v/>
      </c>
      <c r="R28" s="42">
        <f>IF(Q28="",IF(WEEKDAY(O26,1)=MOD($Q$3+2,7)+1,O26,""),Q28+1)</f>
        <v>46113</v>
      </c>
      <c r="S28" s="42">
        <f>IF(R28="",IF(WEEKDAY(O26,1)=MOD($Q$3+3,7)+1,O26,""),R28+1)</f>
        <v>46114</v>
      </c>
      <c r="T28" s="31">
        <f>IF(S28="",IF(WEEKDAY(O26,1)=MOD($Q$3+4,7)+1,O26,""),S28+1)</f>
        <v>46115</v>
      </c>
      <c r="U28" s="3">
        <f>IF(T28="",IF(WEEKDAY(O26,1)=MOD($Q$3+5,7)+1,O26,""),T28+1)</f>
        <v>46116</v>
      </c>
      <c r="V28" s="13"/>
    </row>
    <row r="29" spans="2:24" s="12" customFormat="1" ht="12" x14ac:dyDescent="0.2">
      <c r="B29" s="3">
        <f>IF(H28="","",IF(MONTH(H28+1)&lt;&gt;MONTH(H28),"",H28+1))</f>
        <v>45935</v>
      </c>
      <c r="C29" s="42">
        <f>IF(B29="","",IF(MONTH(B29+1)&lt;&gt;MONTH(B29),"",B29+1))</f>
        <v>45936</v>
      </c>
      <c r="D29" s="42">
        <f t="shared" ref="D29:D33" si="16">IF(C29="","",IF(MONTH(C29+1)&lt;&gt;MONTH(C29),"",C29+1))</f>
        <v>45937</v>
      </c>
      <c r="E29" s="42">
        <f t="shared" ref="E29:E33" si="17">IF(D29="","",IF(MONTH(D29+1)&lt;&gt;MONTH(D29),"",D29+1))</f>
        <v>45938</v>
      </c>
      <c r="F29" s="42">
        <f>IF(E29="","",IF(MONTH(E29+1)&lt;&gt;MONTH(E29),"",E29+1))</f>
        <v>45939</v>
      </c>
      <c r="G29" s="42">
        <f t="shared" ref="G29:G33" si="18">IF(F29="","",IF(MONTH(F29+1)&lt;&gt;MONTH(F29),"",F29+1))</f>
        <v>45940</v>
      </c>
      <c r="H29" s="3">
        <f t="shared" ref="H29:H33" si="19">IF(G29="","",IF(MONTH(G29+1)&lt;&gt;MONTH(G29),"",G29+1))</f>
        <v>45941</v>
      </c>
      <c r="J29" s="18"/>
      <c r="K29" s="28">
        <v>44563</v>
      </c>
      <c r="L29" s="25" t="s">
        <v>25</v>
      </c>
      <c r="M29" s="17"/>
      <c r="O29" s="3">
        <f>IF(U28="","",IF(MONTH(U28+1)&lt;&gt;MONTH(U28),"",U28+1))</f>
        <v>46117</v>
      </c>
      <c r="P29" s="31">
        <f>IF(O29="","",IF(MONTH(O29+1)&lt;&gt;MONTH(O29),"",O29+1))</f>
        <v>46118</v>
      </c>
      <c r="Q29" s="31">
        <f t="shared" ref="Q29:Q33" si="20">IF(P29="","",IF(MONTH(P29+1)&lt;&gt;MONTH(P29),"",P29+1))</f>
        <v>46119</v>
      </c>
      <c r="R29" s="31">
        <f t="shared" ref="R29:R33" si="21">IF(Q29="","",IF(MONTH(Q29+1)&lt;&gt;MONTH(Q29),"",Q29+1))</f>
        <v>46120</v>
      </c>
      <c r="S29" s="31">
        <f t="shared" ref="S29:S33" si="22">IF(R29="","",IF(MONTH(R29+1)&lt;&gt;MONTH(R29),"",R29+1))</f>
        <v>46121</v>
      </c>
      <c r="T29" s="31">
        <f t="shared" ref="T29:T33" si="23">IF(S29="","",IF(MONTH(S29+1)&lt;&gt;MONTH(S29),"",S29+1))</f>
        <v>46122</v>
      </c>
      <c r="U29" s="3">
        <f t="shared" ref="U29:U33" si="24">IF(T29="","",IF(MONTH(T29+1)&lt;&gt;MONTH(T29),"",T29+1))</f>
        <v>46123</v>
      </c>
      <c r="V29" s="13"/>
    </row>
    <row r="30" spans="2:24" s="12" customFormat="1" ht="12" x14ac:dyDescent="0.2">
      <c r="B30" s="3">
        <f>IF(H29="","",IF(MONTH(H29+1)&lt;&gt;MONTH(H29),"",H29+1))</f>
        <v>45942</v>
      </c>
      <c r="C30" s="42">
        <f>IF(B30="","",IF(MONTH(B30+1)&lt;&gt;MONTH(B30),"",B30+1))</f>
        <v>45943</v>
      </c>
      <c r="D30" s="42">
        <f t="shared" si="16"/>
        <v>45944</v>
      </c>
      <c r="E30" s="42">
        <f t="shared" si="17"/>
        <v>45945</v>
      </c>
      <c r="F30" s="42">
        <f t="shared" ref="F30:F33" si="25">IF(E30="","",IF(MONTH(E30+1)&lt;&gt;MONTH(E30),"",E30+1))</f>
        <v>45946</v>
      </c>
      <c r="G30" s="32">
        <f t="shared" si="18"/>
        <v>45947</v>
      </c>
      <c r="H30" s="3">
        <f t="shared" si="19"/>
        <v>45948</v>
      </c>
      <c r="J30" s="18"/>
      <c r="K30" s="28">
        <v>45296</v>
      </c>
      <c r="L30" s="25" t="s">
        <v>27</v>
      </c>
      <c r="M30" s="17"/>
      <c r="O30" s="3">
        <f>IF(U29="","",IF(MONTH(U29+1)&lt;&gt;MONTH(U29),"",U29+1))</f>
        <v>46124</v>
      </c>
      <c r="P30" s="42">
        <f>IF(O30="","",IF(MONTH(O30+1)&lt;&gt;MONTH(O30),"",O30+1))</f>
        <v>46125</v>
      </c>
      <c r="Q30" s="42">
        <f t="shared" si="20"/>
        <v>46126</v>
      </c>
      <c r="R30" s="42">
        <f t="shared" si="21"/>
        <v>46127</v>
      </c>
      <c r="S30" s="42">
        <f t="shared" si="22"/>
        <v>46128</v>
      </c>
      <c r="T30" s="42">
        <f t="shared" si="23"/>
        <v>46129</v>
      </c>
      <c r="U30" s="3">
        <f t="shared" si="24"/>
        <v>46130</v>
      </c>
      <c r="V30" s="13"/>
    </row>
    <row r="31" spans="2:24" s="12" customFormat="1" ht="12" x14ac:dyDescent="0.2">
      <c r="B31" s="3">
        <f>IF(H30="","",IF(MONTH(H30+1)&lt;&gt;MONTH(H30),"",H30+1))</f>
        <v>45949</v>
      </c>
      <c r="C31" s="42">
        <f>IF(B31="","",IF(MONTH(B31+1)&lt;&gt;MONTH(B31),"",B31+1))</f>
        <v>45950</v>
      </c>
      <c r="D31" s="42">
        <f t="shared" si="16"/>
        <v>45951</v>
      </c>
      <c r="E31" s="42">
        <f t="shared" si="17"/>
        <v>45952</v>
      </c>
      <c r="F31" s="42">
        <f t="shared" si="25"/>
        <v>45953</v>
      </c>
      <c r="G31" s="42">
        <f t="shared" si="18"/>
        <v>45954</v>
      </c>
      <c r="H31" s="3">
        <f t="shared" si="19"/>
        <v>45955</v>
      </c>
      <c r="J31" s="18"/>
      <c r="K31" s="28">
        <v>45310</v>
      </c>
      <c r="L31" s="25" t="s">
        <v>50</v>
      </c>
      <c r="M31" s="17"/>
      <c r="O31" s="3">
        <f>IF(U30="","",IF(MONTH(U30+1)&lt;&gt;MONTH(U30),"",U30+1))</f>
        <v>46131</v>
      </c>
      <c r="P31" s="42">
        <f>IF(O31="","",IF(MONTH(O31+1)&lt;&gt;MONTH(O31),"",O31+1))</f>
        <v>46132</v>
      </c>
      <c r="Q31" s="42">
        <f t="shared" si="20"/>
        <v>46133</v>
      </c>
      <c r="R31" s="42">
        <f t="shared" si="21"/>
        <v>46134</v>
      </c>
      <c r="S31" s="42">
        <f t="shared" si="22"/>
        <v>46135</v>
      </c>
      <c r="T31" s="42">
        <f t="shared" si="23"/>
        <v>46136</v>
      </c>
      <c r="U31" s="3">
        <f t="shared" si="24"/>
        <v>46137</v>
      </c>
      <c r="V31" s="13"/>
    </row>
    <row r="32" spans="2:24" s="12" customFormat="1" ht="12" x14ac:dyDescent="0.2">
      <c r="B32" s="3">
        <f>IF(H31="","",IF(MONTH(H31+1)&lt;&gt;MONTH(H31),"",H31+1))</f>
        <v>45956</v>
      </c>
      <c r="C32" s="42">
        <f>IF(B32="","",IF(MONTH(B32+1)&lt;&gt;MONTH(B32),"",B32+1))</f>
        <v>45957</v>
      </c>
      <c r="D32" s="42">
        <f t="shared" si="16"/>
        <v>45958</v>
      </c>
      <c r="E32" s="42">
        <f t="shared" si="17"/>
        <v>45959</v>
      </c>
      <c r="F32" s="42">
        <f t="shared" si="25"/>
        <v>45960</v>
      </c>
      <c r="G32" s="42">
        <f t="shared" si="18"/>
        <v>45961</v>
      </c>
      <c r="H32" s="3" t="str">
        <f t="shared" si="19"/>
        <v/>
      </c>
      <c r="J32" s="18"/>
      <c r="K32" s="28">
        <v>45328</v>
      </c>
      <c r="L32" s="25" t="s">
        <v>21</v>
      </c>
      <c r="M32" s="17"/>
      <c r="O32" s="3">
        <f>IF(U31="","",IF(MONTH(U31+1)&lt;&gt;MONTH(U31),"",U31+1))</f>
        <v>46138</v>
      </c>
      <c r="P32" s="42">
        <f>IF(O32="","",IF(MONTH(O32+1)&lt;&gt;MONTH(O32),"",O32+1))</f>
        <v>46139</v>
      </c>
      <c r="Q32" s="42">
        <f t="shared" si="20"/>
        <v>46140</v>
      </c>
      <c r="R32" s="42">
        <f t="shared" si="21"/>
        <v>46141</v>
      </c>
      <c r="S32" s="42">
        <f t="shared" si="22"/>
        <v>46142</v>
      </c>
      <c r="T32" s="3" t="str">
        <f t="shared" si="23"/>
        <v/>
      </c>
      <c r="U32" s="3" t="str">
        <f t="shared" si="24"/>
        <v/>
      </c>
      <c r="V32" s="13"/>
    </row>
    <row r="33" spans="2:22" s="12" customFormat="1" ht="12" x14ac:dyDescent="0.2">
      <c r="B33" s="3" t="str">
        <f>IF(H32="","",IF(MONTH(H32+1)&lt;&gt;MONTH(H32),"",H32+1))</f>
        <v/>
      </c>
      <c r="C33" s="3" t="str">
        <f>IF(B33="","",IF(MONTH(B33+1)&lt;&gt;MONTH(B33),"",B33+1))</f>
        <v/>
      </c>
      <c r="D33" s="3" t="str">
        <f t="shared" si="16"/>
        <v/>
      </c>
      <c r="E33" s="3" t="str">
        <f t="shared" si="17"/>
        <v/>
      </c>
      <c r="F33" s="3" t="str">
        <f t="shared" si="25"/>
        <v/>
      </c>
      <c r="G33" s="3" t="str">
        <f t="shared" si="18"/>
        <v/>
      </c>
      <c r="H33" s="3" t="str">
        <f t="shared" si="19"/>
        <v/>
      </c>
      <c r="J33" s="18"/>
      <c r="K33" s="28">
        <v>45338</v>
      </c>
      <c r="L33" s="25" t="s">
        <v>51</v>
      </c>
      <c r="M33" s="17"/>
      <c r="O33" s="3" t="str">
        <f>IF(U32="","",IF(MONTH(U32+1)&lt;&gt;MONTH(U32),"",U32+1))</f>
        <v/>
      </c>
      <c r="P33" s="3" t="str">
        <f>IF(O33="","",IF(MONTH(O33+1)&lt;&gt;MONTH(O33),"",O33+1))</f>
        <v/>
      </c>
      <c r="Q33" s="3" t="str">
        <f t="shared" si="20"/>
        <v/>
      </c>
      <c r="R33" s="3" t="str">
        <f t="shared" si="21"/>
        <v/>
      </c>
      <c r="S33" s="3" t="str">
        <f t="shared" si="22"/>
        <v/>
      </c>
      <c r="T33" s="3" t="str">
        <f t="shared" si="23"/>
        <v/>
      </c>
      <c r="U33" s="3" t="str">
        <f t="shared" si="24"/>
        <v/>
      </c>
      <c r="V33" s="13"/>
    </row>
    <row r="34" spans="2:22" s="12" customFormat="1" ht="12" x14ac:dyDescent="0.2">
      <c r="B34" s="3"/>
      <c r="C34" s="3"/>
      <c r="D34" s="3"/>
      <c r="E34" s="3"/>
      <c r="F34" s="3"/>
      <c r="G34" s="3"/>
      <c r="H34" s="3"/>
      <c r="J34" s="18"/>
      <c r="K34" s="28"/>
      <c r="L34" s="46" t="s">
        <v>52</v>
      </c>
      <c r="M34" s="17"/>
      <c r="O34" s="3"/>
      <c r="P34" s="3"/>
      <c r="Q34" s="3"/>
      <c r="R34" s="3"/>
      <c r="S34" s="3"/>
      <c r="T34" s="3"/>
      <c r="U34" s="3"/>
      <c r="V34" s="13"/>
    </row>
    <row r="35" spans="2:22" s="12" customFormat="1" ht="12" x14ac:dyDescent="0.2">
      <c r="B35" s="13"/>
      <c r="C35" s="13"/>
      <c r="D35" s="13"/>
      <c r="E35" s="13"/>
      <c r="F35" s="13"/>
      <c r="G35" s="13"/>
      <c r="H35" s="13"/>
      <c r="I35" s="13"/>
      <c r="J35" s="16"/>
      <c r="K35" s="28">
        <v>45371</v>
      </c>
      <c r="L35" s="25" t="s">
        <v>21</v>
      </c>
      <c r="M35" s="19"/>
      <c r="N35" s="13"/>
      <c r="O35" s="13"/>
      <c r="P35" s="13"/>
      <c r="Q35" s="13"/>
      <c r="R35" s="13"/>
      <c r="S35" s="13"/>
      <c r="T35" s="13"/>
      <c r="U35" s="13"/>
      <c r="V35" s="13"/>
    </row>
    <row r="36" spans="2:22" ht="15.75" x14ac:dyDescent="0.2">
      <c r="B36" s="47">
        <f>DATE(YEAR(B26+42),MONTH(B26+42),1)</f>
        <v>45962</v>
      </c>
      <c r="C36" s="47"/>
      <c r="D36" s="47"/>
      <c r="E36" s="47"/>
      <c r="F36" s="47"/>
      <c r="G36" s="47"/>
      <c r="H36" s="48"/>
      <c r="J36" s="24"/>
      <c r="K36" s="28">
        <v>45385</v>
      </c>
      <c r="L36" s="25" t="s">
        <v>22</v>
      </c>
      <c r="M36" s="20"/>
      <c r="O36" s="47">
        <f>DATE(YEAR(O26+42),MONTH(O26+42),1)</f>
        <v>46143</v>
      </c>
      <c r="P36" s="47"/>
      <c r="Q36" s="47"/>
      <c r="R36" s="47"/>
      <c r="S36" s="47"/>
      <c r="T36" s="47"/>
      <c r="U36" s="48"/>
    </row>
    <row r="37" spans="2:22" x14ac:dyDescent="0.2">
      <c r="B37" s="4" t="str">
        <f>CHOOSE(1+MOD($Q$3+1-2,7),"S","M","T","W","T","F","S")</f>
        <v>S</v>
      </c>
      <c r="C37" s="4" t="str">
        <f>CHOOSE(1+MOD($Q$3+2-2,7),"S","M","T","W","T","F","S")</f>
        <v>M</v>
      </c>
      <c r="D37" s="4" t="str">
        <f>CHOOSE(1+MOD($Q$3+3-2,7),"S","M","T","W","T","F","S")</f>
        <v>T</v>
      </c>
      <c r="E37" s="4" t="str">
        <f>CHOOSE(1+MOD($Q$3+4-2,7),"S","M","T","W","T","F","S")</f>
        <v>W</v>
      </c>
      <c r="F37" s="4" t="str">
        <f>CHOOSE(1+MOD($Q$3+5-2,7),"S","M","T","W","T","F","S")</f>
        <v>T</v>
      </c>
      <c r="G37" s="4" t="str">
        <f>CHOOSE(1+MOD($Q$3+6-2,7),"S","M","T","W","T","F","S")</f>
        <v>F</v>
      </c>
      <c r="H37" s="4" t="str">
        <f>CHOOSE(1+MOD($Q$3+7-2,7),"S","M","T","W","T","F","S")</f>
        <v>S</v>
      </c>
      <c r="J37" s="24"/>
      <c r="K37" s="28" t="s">
        <v>46</v>
      </c>
      <c r="L37" s="25" t="s">
        <v>23</v>
      </c>
      <c r="M37" s="20"/>
      <c r="O37" s="4" t="str">
        <f>CHOOSE(1+MOD($Q$3+1-2,7),"S","M","T","W","T","F","S")</f>
        <v>S</v>
      </c>
      <c r="P37" s="4" t="str">
        <f>CHOOSE(1+MOD($Q$3+2-2,7),"S","M","T","W","T","F","S")</f>
        <v>M</v>
      </c>
      <c r="Q37" s="4" t="str">
        <f>CHOOSE(1+MOD($Q$3+3-2,7),"S","M","T","W","T","F","S")</f>
        <v>T</v>
      </c>
      <c r="R37" s="4" t="str">
        <f>CHOOSE(1+MOD($Q$3+4-2,7),"S","M","T","W","T","F","S")</f>
        <v>W</v>
      </c>
      <c r="S37" s="4" t="str">
        <f>CHOOSE(1+MOD($Q$3+5-2,7),"S","M","T","W","T","F","S")</f>
        <v>T</v>
      </c>
      <c r="T37" s="4" t="str">
        <f>CHOOSE(1+MOD($Q$3+6-2,7),"S","M","T","W","T","F","S")</f>
        <v>F</v>
      </c>
      <c r="U37" s="4" t="str">
        <f>CHOOSE(1+MOD($Q$3+7-2,7),"S","M","T","W","T","F","S")</f>
        <v>S</v>
      </c>
    </row>
    <row r="38" spans="2:22" x14ac:dyDescent="0.2">
      <c r="B38" s="3" t="str">
        <f>IF(WEEKDAY(B36,1)=$Q$3,B36,"")</f>
        <v/>
      </c>
      <c r="C38" s="3" t="str">
        <f>IF(B38="",IF(WEEKDAY(B36,1)=MOD($Q$3,7)+1,B36,""),B38+1)</f>
        <v/>
      </c>
      <c r="D38" s="3" t="str">
        <f>IF(C38="",IF(WEEKDAY(B36,1)=MOD($Q$3+1,7)+1,B36,""),C38+1)</f>
        <v/>
      </c>
      <c r="E38" s="30" t="str">
        <f>IF(D38="",IF(WEEKDAY(B36,1)=MOD($Q$3+2,7)+1,B36,""),D38+1)</f>
        <v/>
      </c>
      <c r="F38" s="30" t="str">
        <f>IF(E38="",IF(WEEKDAY(B36,1)=MOD($Q$3+3,7)+1,B36,""),E38+1)</f>
        <v/>
      </c>
      <c r="G38" s="30" t="str">
        <f>IF(F38="",IF(WEEKDAY(B36,1)=MOD($Q$3+4,7)+1,B36,""),F38+1)</f>
        <v/>
      </c>
      <c r="H38" s="3">
        <f>IF(G38="",IF(WEEKDAY(B36,1)=MOD($Q$3+5,7)+1,B36,""),G38+1)</f>
        <v>45962</v>
      </c>
      <c r="J38" s="24"/>
      <c r="K38" s="28">
        <v>45420</v>
      </c>
      <c r="L38" s="25" t="s">
        <v>21</v>
      </c>
      <c r="M38" s="20"/>
      <c r="O38" s="3" t="str">
        <f>IF(WEEKDAY(O36,1)=$Q$3,O36,"")</f>
        <v/>
      </c>
      <c r="P38" s="3" t="str">
        <f>IF(O38="",IF(WEEKDAY(O36,1)=MOD($Q$3,7)+1,O36,""),O38+1)</f>
        <v/>
      </c>
      <c r="Q38" s="3" t="str">
        <f>IF(P38="",IF(WEEKDAY(O36,1)=MOD($Q$3+1,7)+1,O36,""),P38+1)</f>
        <v/>
      </c>
      <c r="R38" s="30" t="str">
        <f>IF(Q38="",IF(WEEKDAY(O36,1)=MOD($Q$3+2,7)+1,O36,""),Q38+1)</f>
        <v/>
      </c>
      <c r="S38" s="30" t="str">
        <f>IF(R38="",IF(WEEKDAY(O36,1)=MOD($Q$3+3,7)+1,O36,""),R38+1)</f>
        <v/>
      </c>
      <c r="T38" s="42">
        <f>IF(S38="",IF(WEEKDAY(O36,1)=MOD($Q$3+4,7)+1,O36,""),S38+1)</f>
        <v>46143</v>
      </c>
      <c r="U38" s="3">
        <f>IF(T38="",IF(WEEKDAY(O36,1)=MOD($Q$3+5,7)+1,O36,""),T38+1)</f>
        <v>46144</v>
      </c>
    </row>
    <row r="39" spans="2:22" x14ac:dyDescent="0.2">
      <c r="B39" s="3">
        <f>IF(H38="","",IF(MONTH(H38+1)&lt;&gt;MONTH(H38),"",H38+1))</f>
        <v>45963</v>
      </c>
      <c r="C39" s="42">
        <f>IF(B39="","",IF(MONTH(B39+1)&lt;&gt;MONTH(B39),"",B39+1))</f>
        <v>45964</v>
      </c>
      <c r="D39" s="42">
        <f t="shared" ref="D39:D43" si="26">IF(C39="","",IF(MONTH(C39+1)&lt;&gt;MONTH(C39),"",C39+1))</f>
        <v>45965</v>
      </c>
      <c r="E39" s="42">
        <f t="shared" ref="E39:E43" si="27">IF(D39="","",IF(MONTH(D39+1)&lt;&gt;MONTH(D39),"",D39+1))</f>
        <v>45966</v>
      </c>
      <c r="F39" s="42">
        <f t="shared" ref="F39:F43" si="28">IF(E39="","",IF(MONTH(E39+1)&lt;&gt;MONTH(E39),"",E39+1))</f>
        <v>45967</v>
      </c>
      <c r="G39" s="42">
        <f t="shared" ref="G39:G43" si="29">IF(F39="","",IF(MONTH(F39+1)&lt;&gt;MONTH(F39),"",F39+1))</f>
        <v>45968</v>
      </c>
      <c r="H39" s="3">
        <f t="shared" ref="H39:H43" si="30">IF(G39="","",IF(MONTH(G39+1)&lt;&gt;MONTH(G39),"",G39+1))</f>
        <v>45969</v>
      </c>
      <c r="J39" s="24"/>
      <c r="K39" s="28">
        <v>45434</v>
      </c>
      <c r="L39" s="25" t="s">
        <v>36</v>
      </c>
      <c r="M39" s="20"/>
      <c r="O39" s="3">
        <f>IF(U38="","",IF(MONTH(U38+1)&lt;&gt;MONTH(U38),"",U38+1))</f>
        <v>46145</v>
      </c>
      <c r="P39" s="42">
        <f>IF(O39="","",IF(MONTH(O39+1)&lt;&gt;MONTH(O39),"",O39+1))</f>
        <v>46146</v>
      </c>
      <c r="Q39" s="42">
        <f t="shared" ref="Q39:Q43" si="31">IF(P39="","",IF(MONTH(P39+1)&lt;&gt;MONTH(P39),"",P39+1))</f>
        <v>46147</v>
      </c>
      <c r="R39" s="42">
        <f t="shared" ref="R39:R43" si="32">IF(Q39="","",IF(MONTH(Q39+1)&lt;&gt;MONTH(Q39),"",Q39+1))</f>
        <v>46148</v>
      </c>
      <c r="S39" s="42">
        <f t="shared" ref="S39:S43" si="33">IF(R39="","",IF(MONTH(R39+1)&lt;&gt;MONTH(R39),"",R39+1))</f>
        <v>46149</v>
      </c>
      <c r="T39" s="32">
        <f t="shared" ref="T39:T43" si="34">IF(S39="","",IF(MONTH(S39+1)&lt;&gt;MONTH(S39),"",S39+1))</f>
        <v>46150</v>
      </c>
      <c r="U39" s="3">
        <f t="shared" ref="U39:U43" si="35">IF(T39="","",IF(MONTH(T39+1)&lt;&gt;MONTH(T39),"",T39+1))</f>
        <v>46151</v>
      </c>
    </row>
    <row r="40" spans="2:22" x14ac:dyDescent="0.2">
      <c r="B40" s="3">
        <f>IF(H39="","",IF(MONTH(H39+1)&lt;&gt;MONTH(H39),"",H39+1))</f>
        <v>45970</v>
      </c>
      <c r="C40" s="42">
        <f>IF(B40="","",IF(MONTH(B40+1)&lt;&gt;MONTH(B40),"",B40+1))</f>
        <v>45971</v>
      </c>
      <c r="D40" s="42">
        <f t="shared" si="26"/>
        <v>45972</v>
      </c>
      <c r="E40" s="42">
        <f t="shared" si="27"/>
        <v>45973</v>
      </c>
      <c r="F40" s="42">
        <f t="shared" si="28"/>
        <v>45974</v>
      </c>
      <c r="G40" s="42">
        <f t="shared" si="29"/>
        <v>45975</v>
      </c>
      <c r="H40" s="3">
        <f t="shared" si="30"/>
        <v>45976</v>
      </c>
      <c r="J40" s="24"/>
      <c r="K40" s="28"/>
      <c r="L40" s="25" t="s">
        <v>24</v>
      </c>
      <c r="M40" s="20"/>
      <c r="O40" s="3">
        <f>IF(U39="","",IF(MONTH(U39+1)&lt;&gt;MONTH(U39),"",U39+1))</f>
        <v>46152</v>
      </c>
      <c r="P40" s="42">
        <f>IF(O40="","",IF(MONTH(O40+1)&lt;&gt;MONTH(O40),"",O40+1))</f>
        <v>46153</v>
      </c>
      <c r="Q40" s="42">
        <f t="shared" si="31"/>
        <v>46154</v>
      </c>
      <c r="R40" s="42">
        <f t="shared" si="32"/>
        <v>46155</v>
      </c>
      <c r="S40" s="42">
        <f t="shared" si="33"/>
        <v>46156</v>
      </c>
      <c r="T40" s="42">
        <f t="shared" si="34"/>
        <v>46157</v>
      </c>
      <c r="U40" s="3">
        <f t="shared" si="35"/>
        <v>46158</v>
      </c>
    </row>
    <row r="41" spans="2:22" x14ac:dyDescent="0.2">
      <c r="B41" s="3">
        <f>IF(H40="","",IF(MONTH(H40+1)&lt;&gt;MONTH(H40),"",H40+1))</f>
        <v>45977</v>
      </c>
      <c r="C41" s="42">
        <f>IF(B41="","",IF(MONTH(B41+1)&lt;&gt;MONTH(B41),"",B41+1))</f>
        <v>45978</v>
      </c>
      <c r="D41" s="42">
        <f t="shared" si="26"/>
        <v>45979</v>
      </c>
      <c r="E41" s="42">
        <f t="shared" si="27"/>
        <v>45980</v>
      </c>
      <c r="F41" s="42">
        <f t="shared" si="28"/>
        <v>45981</v>
      </c>
      <c r="G41" s="42">
        <f t="shared" si="29"/>
        <v>45982</v>
      </c>
      <c r="H41" s="3">
        <f t="shared" si="30"/>
        <v>45983</v>
      </c>
      <c r="J41" s="24"/>
      <c r="K41" s="28">
        <v>45437</v>
      </c>
      <c r="L41" s="25" t="s">
        <v>47</v>
      </c>
      <c r="M41" s="20"/>
      <c r="O41" s="3">
        <f>IF(U40="","",IF(MONTH(U40+1)&lt;&gt;MONTH(U40),"",U40+1))</f>
        <v>46159</v>
      </c>
      <c r="P41" s="42">
        <f>IF(O41="","",IF(MONTH(O41+1)&lt;&gt;MONTH(O41),"",O41+1))</f>
        <v>46160</v>
      </c>
      <c r="Q41" s="42">
        <f t="shared" si="31"/>
        <v>46161</v>
      </c>
      <c r="R41" s="42">
        <f t="shared" si="32"/>
        <v>46162</v>
      </c>
      <c r="S41" s="42">
        <f t="shared" si="33"/>
        <v>46163</v>
      </c>
      <c r="T41" s="42">
        <f t="shared" si="34"/>
        <v>46164</v>
      </c>
      <c r="U41" s="3">
        <f t="shared" si="35"/>
        <v>46165</v>
      </c>
    </row>
    <row r="42" spans="2:22" x14ac:dyDescent="0.2">
      <c r="B42" s="3">
        <f>IF(H41="","",IF(MONTH(H41+1)&lt;&gt;MONTH(H41),"",H41+1))</f>
        <v>45984</v>
      </c>
      <c r="C42" s="42">
        <f>IF(B42="","",IF(MONTH(B42+1)&lt;&gt;MONTH(B42),"",B42+1))</f>
        <v>45985</v>
      </c>
      <c r="D42" s="42">
        <f t="shared" si="26"/>
        <v>45986</v>
      </c>
      <c r="E42" s="31">
        <f t="shared" si="27"/>
        <v>45987</v>
      </c>
      <c r="F42" s="31">
        <f t="shared" si="28"/>
        <v>45988</v>
      </c>
      <c r="G42" s="31">
        <f t="shared" si="29"/>
        <v>45989</v>
      </c>
      <c r="H42" s="3">
        <f t="shared" si="30"/>
        <v>45990</v>
      </c>
      <c r="J42" s="24"/>
      <c r="K42" s="28">
        <v>45438</v>
      </c>
      <c r="L42" s="25" t="s">
        <v>25</v>
      </c>
      <c r="M42" s="20"/>
      <c r="O42" s="3">
        <f>IF(U41="","",IF(MONTH(U41+1)&lt;&gt;MONTH(U41),"",U41+1))</f>
        <v>46166</v>
      </c>
      <c r="P42" s="31">
        <f>IF(O42="","",IF(MONTH(O42+1)&lt;&gt;MONTH(O42),"",O42+1))</f>
        <v>46167</v>
      </c>
      <c r="Q42" s="29">
        <f t="shared" si="31"/>
        <v>46168</v>
      </c>
      <c r="R42" s="45">
        <f t="shared" si="32"/>
        <v>46169</v>
      </c>
      <c r="S42" s="45">
        <f t="shared" si="33"/>
        <v>46170</v>
      </c>
      <c r="T42" s="45">
        <f t="shared" si="34"/>
        <v>46171</v>
      </c>
      <c r="U42" s="3">
        <f t="shared" si="35"/>
        <v>46172</v>
      </c>
    </row>
    <row r="43" spans="2:22" x14ac:dyDescent="0.2">
      <c r="B43" s="3">
        <f>IF(H42="","",IF(MONTH(H42+1)&lt;&gt;MONTH(H42),"",H42+1))</f>
        <v>45991</v>
      </c>
      <c r="C43" s="3" t="str">
        <f>IF(B43="","",IF(MONTH(B43+1)&lt;&gt;MONTH(B43),"",B43+1))</f>
        <v/>
      </c>
      <c r="D43" s="3" t="str">
        <f t="shared" si="26"/>
        <v/>
      </c>
      <c r="E43" s="3" t="str">
        <f t="shared" si="27"/>
        <v/>
      </c>
      <c r="F43" s="3" t="str">
        <f t="shared" si="28"/>
        <v/>
      </c>
      <c r="G43" s="3" t="str">
        <f t="shared" si="29"/>
        <v/>
      </c>
      <c r="H43" s="3" t="str">
        <f t="shared" si="30"/>
        <v/>
      </c>
      <c r="J43" s="24"/>
      <c r="K43" s="28">
        <v>45439</v>
      </c>
      <c r="L43" s="25" t="s">
        <v>33</v>
      </c>
      <c r="M43" s="20"/>
      <c r="O43" s="3">
        <f>IF(U42="","",IF(MONTH(U42+1)&lt;&gt;MONTH(U42),"",U42+1))</f>
        <v>46173</v>
      </c>
      <c r="P43" s="3" t="str">
        <f>IF(O43="","",IF(MONTH(O43+1)&lt;&gt;MONTH(O43),"",O43+1))</f>
        <v/>
      </c>
      <c r="Q43" s="3" t="str">
        <f t="shared" si="31"/>
        <v/>
      </c>
      <c r="R43" s="3" t="str">
        <f t="shared" si="32"/>
        <v/>
      </c>
      <c r="S43" s="3" t="str">
        <f t="shared" si="33"/>
        <v/>
      </c>
      <c r="T43" s="3" t="str">
        <f t="shared" si="34"/>
        <v/>
      </c>
      <c r="U43" s="3" t="str">
        <f t="shared" si="35"/>
        <v/>
      </c>
    </row>
    <row r="44" spans="2:22" x14ac:dyDescent="0.2">
      <c r="J44" s="24"/>
      <c r="K44" s="28" t="s">
        <v>48</v>
      </c>
      <c r="L44" s="25" t="s">
        <v>49</v>
      </c>
      <c r="M44" s="20"/>
    </row>
    <row r="45" spans="2:22" x14ac:dyDescent="0.2">
      <c r="J45" s="24"/>
      <c r="K45" s="28"/>
      <c r="L45" s="25"/>
      <c r="M45" s="20"/>
    </row>
    <row r="46" spans="2:22" ht="15.75" x14ac:dyDescent="0.2">
      <c r="B46" s="47">
        <f>DATE(YEAR(B36+42),MONTH(B36+42),1)</f>
        <v>45992</v>
      </c>
      <c r="C46" s="47"/>
      <c r="D46" s="47"/>
      <c r="E46" s="47"/>
      <c r="F46" s="47"/>
      <c r="G46" s="47"/>
      <c r="H46" s="48"/>
      <c r="J46" s="24"/>
      <c r="K46" s="33"/>
      <c r="L46" s="25" t="s">
        <v>28</v>
      </c>
      <c r="M46" s="20"/>
      <c r="O46" s="47">
        <f>DATE(YEAR(O36+42),MONTH(O36+42),1)</f>
        <v>46174</v>
      </c>
      <c r="P46" s="47"/>
      <c r="Q46" s="47"/>
      <c r="R46" s="47"/>
      <c r="S46" s="47"/>
      <c r="T46" s="47"/>
      <c r="U46" s="48"/>
    </row>
    <row r="47" spans="2:22" x14ac:dyDescent="0.2">
      <c r="B47" s="4" t="str">
        <f>CHOOSE(1+MOD($Q$3+1-2,7),"S","M","T","W","T","F","S")</f>
        <v>S</v>
      </c>
      <c r="C47" s="4" t="str">
        <f>CHOOSE(1+MOD($Q$3+2-2,7),"S","M","T","W","T","F","S")</f>
        <v>M</v>
      </c>
      <c r="D47" s="4" t="str">
        <f>CHOOSE(1+MOD($Q$3+3-2,7),"S","M","T","W","T","F","S")</f>
        <v>T</v>
      </c>
      <c r="E47" s="4" t="str">
        <f>CHOOSE(1+MOD($Q$3+4-2,7),"S","M","T","W","T","F","S")</f>
        <v>W</v>
      </c>
      <c r="F47" s="4" t="str">
        <f>CHOOSE(1+MOD($Q$3+5-2,7),"S","M","T","W","T","F","S")</f>
        <v>T</v>
      </c>
      <c r="G47" s="4" t="str">
        <f>CHOOSE(1+MOD($Q$3+6-2,7),"S","M","T","W","T","F","S")</f>
        <v>F</v>
      </c>
      <c r="H47" s="4" t="str">
        <f>CHOOSE(1+MOD($Q$3+7-2,7),"S","M","T","W","T","F","S")</f>
        <v>S</v>
      </c>
      <c r="J47" s="24"/>
      <c r="K47" s="28"/>
      <c r="L47" s="25"/>
      <c r="M47" s="20"/>
      <c r="O47" s="4" t="str">
        <f>CHOOSE(1+MOD($Q$3+1-2,7),"S","M","T","W","T","F","S")</f>
        <v>S</v>
      </c>
      <c r="P47" s="4" t="str">
        <f>CHOOSE(1+MOD($Q$3+2-2,7),"S","M","T","W","T","F","S")</f>
        <v>M</v>
      </c>
      <c r="Q47" s="4" t="str">
        <f>CHOOSE(1+MOD($Q$3+3-2,7),"S","M","T","W","T","F","S")</f>
        <v>T</v>
      </c>
      <c r="R47" s="4" t="str">
        <f>CHOOSE(1+MOD($Q$3+4-2,7),"S","M","T","W","T","F","S")</f>
        <v>W</v>
      </c>
      <c r="S47" s="4" t="str">
        <f>CHOOSE(1+MOD($Q$3+5-2,7),"S","M","T","W","T","F","S")</f>
        <v>T</v>
      </c>
      <c r="T47" s="4" t="str">
        <f>CHOOSE(1+MOD($Q$3+6-2,7),"S","M","T","W","T","F","S")</f>
        <v>F</v>
      </c>
      <c r="U47" s="4" t="str">
        <f>CHOOSE(1+MOD($Q$3+7-2,7),"S","M","T","W","T","F","S")</f>
        <v>S</v>
      </c>
    </row>
    <row r="48" spans="2:22" x14ac:dyDescent="0.2">
      <c r="B48" s="3" t="str">
        <f>IF(WEEKDAY(B46,1)=$Q$3,B46,"")</f>
        <v/>
      </c>
      <c r="C48" s="42">
        <f>IF(B48="",IF(WEEKDAY(B46,1)=MOD($Q$3,7)+1,B46,""),B48+1)</f>
        <v>45992</v>
      </c>
      <c r="D48" s="42">
        <f>IF(C48="",IF(WEEKDAY(B46,1)=MOD($Q$3+1,7)+1,B46,""),C48+1)</f>
        <v>45993</v>
      </c>
      <c r="E48" s="42">
        <f>IF(D48="",IF(WEEKDAY(B46,1)=MOD($Q$3+2,7)+1,B46,""),D48+1)</f>
        <v>45994</v>
      </c>
      <c r="F48" s="42">
        <f>IF(E48="",IF(WEEKDAY(B46,1)=MOD($Q$3+3,7)+1,B46,""),E48+1)</f>
        <v>45995</v>
      </c>
      <c r="G48" s="42">
        <f>IF(F48="",IF(WEEKDAY(B46,1)=MOD($Q$3+4,7)+1,B46,""),F48+1)</f>
        <v>45996</v>
      </c>
      <c r="H48" s="3">
        <f>IF(G48="",IF(WEEKDAY(B46,1)=MOD($Q$3+5,7)+1,B46,""),G48+1)</f>
        <v>45997</v>
      </c>
      <c r="J48" s="24"/>
      <c r="K48" s="43"/>
      <c r="L48" s="25" t="s">
        <v>29</v>
      </c>
      <c r="M48" s="20"/>
      <c r="O48" s="3" t="str">
        <f>IF(WEEKDAY(O46,1)=$Q$3,O46,"")</f>
        <v/>
      </c>
      <c r="P48" s="45">
        <f>IF(O48="",IF(WEEKDAY(O46,1)=MOD($Q$3,7)+1,O46,""),O48+1)</f>
        <v>46174</v>
      </c>
      <c r="Q48" s="45">
        <f>IF(P48="",IF(WEEKDAY(O46,1)=MOD($Q$3+1,7)+1,O46,""),P48+1)</f>
        <v>46175</v>
      </c>
      <c r="R48" s="45">
        <f>IF(Q48="",IF(WEEKDAY(O46,1)=MOD($Q$3+2,7)+1,O46,""),Q48+1)</f>
        <v>46176</v>
      </c>
      <c r="S48" s="45">
        <f>IF(R48="",IF(WEEKDAY(O46,1)=MOD($Q$3+3,7)+1,O46,""),R48+1)</f>
        <v>46177</v>
      </c>
      <c r="T48" s="45">
        <f>IF(S48="",IF(WEEKDAY(O46,1)=MOD($Q$3+4,7)+1,O46,""),S48+1)</f>
        <v>46178</v>
      </c>
      <c r="U48" s="3">
        <f>IF(T48="",IF(WEEKDAY(O46,1)=MOD($Q$3+5,7)+1,O46,""),T48+1)</f>
        <v>46179</v>
      </c>
    </row>
    <row r="49" spans="2:21" x14ac:dyDescent="0.2">
      <c r="B49" s="3">
        <f>IF(H48="","",IF(MONTH(H48+1)&lt;&gt;MONTH(H48),"",H48+1))</f>
        <v>45998</v>
      </c>
      <c r="C49" s="42">
        <f>IF(B49="","",IF(MONTH(B49+1)&lt;&gt;MONTH(B49),"",B49+1))</f>
        <v>45999</v>
      </c>
      <c r="D49" s="42">
        <f t="shared" ref="D49:D53" si="36">IF(C49="","",IF(MONTH(C49+1)&lt;&gt;MONTH(C49),"",C49+1))</f>
        <v>46000</v>
      </c>
      <c r="E49" s="42">
        <f t="shared" ref="E49:E53" si="37">IF(D49="","",IF(MONTH(D49+1)&lt;&gt;MONTH(D49),"",D49+1))</f>
        <v>46001</v>
      </c>
      <c r="F49" s="42">
        <f t="shared" ref="F49:F53" si="38">IF(E49="","",IF(MONTH(E49+1)&lt;&gt;MONTH(E49),"",E49+1))</f>
        <v>46002</v>
      </c>
      <c r="G49" s="42">
        <f t="shared" ref="G49:G53" si="39">IF(F49="","",IF(MONTH(F49+1)&lt;&gt;MONTH(F49),"",F49+1))</f>
        <v>46003</v>
      </c>
      <c r="H49" s="3">
        <f t="shared" ref="H49:H53" si="40">IF(G49="","",IF(MONTH(G49+1)&lt;&gt;MONTH(G49),"",G49+1))</f>
        <v>46004</v>
      </c>
      <c r="J49" s="24"/>
      <c r="K49" s="28"/>
      <c r="L49" s="25"/>
      <c r="M49" s="20"/>
      <c r="O49" s="3">
        <f>IF(U48="","",IF(MONTH(U48+1)&lt;&gt;MONTH(U48),"",U48+1))</f>
        <v>46180</v>
      </c>
      <c r="P49" s="40">
        <f>IF(O49="","",IF(MONTH(O49+1)&lt;&gt;MONTH(O49),"",O49+1))</f>
        <v>46181</v>
      </c>
      <c r="Q49" s="40">
        <f t="shared" ref="Q49:Q53" si="41">IF(P49="","",IF(MONTH(P49+1)&lt;&gt;MONTH(P49),"",P49+1))</f>
        <v>46182</v>
      </c>
      <c r="R49" s="40">
        <f t="shared" ref="R49:R53" si="42">IF(Q49="","",IF(MONTH(Q49+1)&lt;&gt;MONTH(Q49),"",Q49+1))</f>
        <v>46183</v>
      </c>
      <c r="S49" s="40">
        <f t="shared" ref="S49:S53" si="43">IF(R49="","",IF(MONTH(R49+1)&lt;&gt;MONTH(R49),"",R49+1))</f>
        <v>46184</v>
      </c>
      <c r="T49" s="40">
        <f t="shared" ref="T49:T53" si="44">IF(S49="","",IF(MONTH(S49+1)&lt;&gt;MONTH(S49),"",S49+1))</f>
        <v>46185</v>
      </c>
      <c r="U49" s="3">
        <f t="shared" ref="U49:U53" si="45">IF(T49="","",IF(MONTH(T49+1)&lt;&gt;MONTH(T49),"",T49+1))</f>
        <v>46186</v>
      </c>
    </row>
    <row r="50" spans="2:21" x14ac:dyDescent="0.2">
      <c r="B50" s="3">
        <f>IF(H49="","",IF(MONTH(H49+1)&lt;&gt;MONTH(H49),"",H49+1))</f>
        <v>46005</v>
      </c>
      <c r="C50" s="42">
        <f>IF(B50="","",IF(MONTH(B50+1)&lt;&gt;MONTH(B50),"",B50+1))</f>
        <v>46006</v>
      </c>
      <c r="D50" s="42">
        <f t="shared" si="36"/>
        <v>46007</v>
      </c>
      <c r="E50" s="42">
        <f t="shared" si="37"/>
        <v>46008</v>
      </c>
      <c r="F50" s="42">
        <f t="shared" si="38"/>
        <v>46009</v>
      </c>
      <c r="G50" s="42">
        <f t="shared" si="39"/>
        <v>46010</v>
      </c>
      <c r="H50" s="3">
        <f t="shared" si="40"/>
        <v>46011</v>
      </c>
      <c r="J50" s="24"/>
      <c r="K50" s="34"/>
      <c r="L50" s="25" t="s">
        <v>21</v>
      </c>
      <c r="M50" s="20"/>
      <c r="O50" s="3">
        <f>IF(U49="","",IF(MONTH(U49+1)&lt;&gt;MONTH(U49),"",U49+1))</f>
        <v>46187</v>
      </c>
      <c r="P50" s="40">
        <f>IF(O50="","",IF(MONTH(O50+1)&lt;&gt;MONTH(O50),"",O50+1))</f>
        <v>46188</v>
      </c>
      <c r="Q50" s="40">
        <f t="shared" si="41"/>
        <v>46189</v>
      </c>
      <c r="R50" s="40">
        <f t="shared" si="42"/>
        <v>46190</v>
      </c>
      <c r="S50" s="40">
        <f t="shared" si="43"/>
        <v>46191</v>
      </c>
      <c r="T50" s="40">
        <f t="shared" si="44"/>
        <v>46192</v>
      </c>
      <c r="U50" s="3">
        <f t="shared" si="45"/>
        <v>46193</v>
      </c>
    </row>
    <row r="51" spans="2:21" x14ac:dyDescent="0.2">
      <c r="B51" s="3">
        <f>IF(H50="","",IF(MONTH(H50+1)&lt;&gt;MONTH(H50),"",H50+1))</f>
        <v>46012</v>
      </c>
      <c r="C51" s="31">
        <f>IF(B51="","",IF(MONTH(B51+1)&lt;&gt;MONTH(B51),"",B51+1))</f>
        <v>46013</v>
      </c>
      <c r="D51" s="31">
        <f t="shared" si="36"/>
        <v>46014</v>
      </c>
      <c r="E51" s="31">
        <f t="shared" si="37"/>
        <v>46015</v>
      </c>
      <c r="F51" s="31">
        <f t="shared" si="38"/>
        <v>46016</v>
      </c>
      <c r="G51" s="31">
        <f t="shared" si="39"/>
        <v>46017</v>
      </c>
      <c r="H51" s="3">
        <f t="shared" si="40"/>
        <v>46018</v>
      </c>
      <c r="J51" s="24"/>
      <c r="K51" s="28"/>
      <c r="L51" s="25" t="s">
        <v>30</v>
      </c>
      <c r="M51" s="20"/>
      <c r="O51" s="3">
        <f>IF(U50="","",IF(MONTH(U50+1)&lt;&gt;MONTH(U50),"",U50+1))</f>
        <v>46194</v>
      </c>
      <c r="P51" s="40">
        <f>IF(O51="","",IF(MONTH(O51+1)&lt;&gt;MONTH(O51),"",O51+1))</f>
        <v>46195</v>
      </c>
      <c r="Q51" s="40">
        <f t="shared" si="41"/>
        <v>46196</v>
      </c>
      <c r="R51" s="40">
        <f t="shared" si="42"/>
        <v>46197</v>
      </c>
      <c r="S51" s="40">
        <f t="shared" si="43"/>
        <v>46198</v>
      </c>
      <c r="T51" s="40">
        <f t="shared" si="44"/>
        <v>46199</v>
      </c>
      <c r="U51" s="3">
        <f t="shared" si="45"/>
        <v>46200</v>
      </c>
    </row>
    <row r="52" spans="2:21" x14ac:dyDescent="0.2">
      <c r="B52" s="3">
        <f>IF(H51="","",IF(MONTH(H51+1)&lt;&gt;MONTH(H51),"",H51+1))</f>
        <v>46019</v>
      </c>
      <c r="C52" s="31">
        <f>IF(B52="","",IF(MONTH(B52+1)&lt;&gt;MONTH(B52),"",B52+1))</f>
        <v>46020</v>
      </c>
      <c r="D52" s="31">
        <f t="shared" si="36"/>
        <v>46021</v>
      </c>
      <c r="E52" s="31">
        <f t="shared" si="37"/>
        <v>46022</v>
      </c>
      <c r="F52" s="30" t="str">
        <f t="shared" si="38"/>
        <v/>
      </c>
      <c r="G52" s="30" t="str">
        <f t="shared" si="39"/>
        <v/>
      </c>
      <c r="H52" s="3" t="str">
        <f t="shared" si="40"/>
        <v/>
      </c>
      <c r="J52" s="24"/>
      <c r="K52" s="28"/>
      <c r="L52" s="25"/>
      <c r="M52" s="20"/>
      <c r="O52" s="3">
        <f>IF(U51="","",IF(MONTH(U51+1)&lt;&gt;MONTH(U51),"",U51+1))</f>
        <v>46201</v>
      </c>
      <c r="P52" s="40">
        <f>IF(O52="","",IF(MONTH(O52+1)&lt;&gt;MONTH(O52),"",O52+1))</f>
        <v>46202</v>
      </c>
      <c r="Q52" s="40">
        <f t="shared" si="41"/>
        <v>46203</v>
      </c>
      <c r="R52" s="30" t="str">
        <f t="shared" si="42"/>
        <v/>
      </c>
      <c r="S52" s="30" t="str">
        <f t="shared" si="43"/>
        <v/>
      </c>
      <c r="T52" s="30" t="str">
        <f t="shared" si="44"/>
        <v/>
      </c>
      <c r="U52" s="3" t="str">
        <f t="shared" si="45"/>
        <v/>
      </c>
    </row>
    <row r="53" spans="2:21" x14ac:dyDescent="0.2">
      <c r="B53" s="3" t="str">
        <f>IF(H52="","",IF(MONTH(H52+1)&lt;&gt;MONTH(H52),"",H52+1))</f>
        <v/>
      </c>
      <c r="C53" s="3" t="str">
        <f>IF(B53="","",IF(MONTH(B53+1)&lt;&gt;MONTH(B53),"",B53+1))</f>
        <v/>
      </c>
      <c r="D53" s="3" t="str">
        <f t="shared" si="36"/>
        <v/>
      </c>
      <c r="E53" s="3" t="str">
        <f t="shared" si="37"/>
        <v/>
      </c>
      <c r="F53" s="3" t="str">
        <f t="shared" si="38"/>
        <v/>
      </c>
      <c r="G53" s="3" t="str">
        <f t="shared" si="39"/>
        <v/>
      </c>
      <c r="H53" s="3" t="str">
        <f t="shared" si="40"/>
        <v/>
      </c>
      <c r="J53" s="24"/>
      <c r="K53" s="35"/>
      <c r="L53" s="25" t="s">
        <v>31</v>
      </c>
      <c r="M53" s="20"/>
      <c r="O53" s="3" t="str">
        <f>IF(U52="","",IF(MONTH(U52+1)&lt;&gt;MONTH(U52),"",U52+1))</f>
        <v/>
      </c>
      <c r="P53" s="3" t="str">
        <f>IF(O53="","",IF(MONTH(O53+1)&lt;&gt;MONTH(O53),"",O53+1))</f>
        <v/>
      </c>
      <c r="Q53" s="3" t="str">
        <f t="shared" si="41"/>
        <v/>
      </c>
      <c r="R53" s="3" t="str">
        <f t="shared" si="42"/>
        <v/>
      </c>
      <c r="S53" s="3" t="str">
        <f t="shared" si="43"/>
        <v/>
      </c>
      <c r="T53" s="3" t="str">
        <f t="shared" si="44"/>
        <v/>
      </c>
      <c r="U53" s="3" t="str">
        <f t="shared" si="45"/>
        <v/>
      </c>
    </row>
    <row r="54" spans="2:21" x14ac:dyDescent="0.2">
      <c r="J54" s="24"/>
      <c r="K54" s="28"/>
      <c r="L54" s="25"/>
      <c r="M54" s="20"/>
    </row>
    <row r="55" spans="2:21" ht="15.75" x14ac:dyDescent="0.2">
      <c r="B55" s="47">
        <f>DATE(YEAR(B46+42),MONTH(B46+42),1)</f>
        <v>46023</v>
      </c>
      <c r="C55" s="47"/>
      <c r="D55" s="47"/>
      <c r="E55" s="47"/>
      <c r="F55" s="47"/>
      <c r="G55" s="47"/>
      <c r="H55" s="48"/>
      <c r="J55" s="24"/>
      <c r="K55" s="41"/>
      <c r="L55" s="25" t="s">
        <v>32</v>
      </c>
      <c r="M55" s="20"/>
      <c r="O55" s="47">
        <f>DATE(YEAR(O46+42),MONTH(O46+42),1)</f>
        <v>46204</v>
      </c>
      <c r="P55" s="47"/>
      <c r="Q55" s="47"/>
      <c r="R55" s="47"/>
      <c r="S55" s="47"/>
      <c r="T55" s="47"/>
      <c r="U55" s="48"/>
    </row>
    <row r="56" spans="2:21" x14ac:dyDescent="0.2">
      <c r="B56" s="4" t="str">
        <f>CHOOSE(1+MOD($Q$3+1-2,7),"S","M","T","W","T","F","S")</f>
        <v>S</v>
      </c>
      <c r="C56" s="4" t="str">
        <f>CHOOSE(1+MOD($Q$3+2-2,7),"S","M","T","W","T","F","S")</f>
        <v>M</v>
      </c>
      <c r="D56" s="4" t="str">
        <f>CHOOSE(1+MOD($Q$3+3-2,7),"S","M","T","W","T","F","S")</f>
        <v>T</v>
      </c>
      <c r="E56" s="4" t="str">
        <f>CHOOSE(1+MOD($Q$3+4-2,7),"S","M","T","W","T","F","S")</f>
        <v>W</v>
      </c>
      <c r="F56" s="4" t="str">
        <f>CHOOSE(1+MOD($Q$3+5-2,7),"S","M","T","W","T","F","S")</f>
        <v>T</v>
      </c>
      <c r="G56" s="4" t="str">
        <f>CHOOSE(1+MOD($Q$3+6-2,7),"S","M","T","W","T","F","S")</f>
        <v>F</v>
      </c>
      <c r="H56" s="4" t="str">
        <f>CHOOSE(1+MOD($Q$3+7-2,7),"S","M","T","W","T","F","S")</f>
        <v>S</v>
      </c>
      <c r="J56" s="24"/>
      <c r="K56" s="28"/>
      <c r="L56" s="25"/>
      <c r="M56" s="20"/>
      <c r="O56" s="4" t="str">
        <f>CHOOSE(1+MOD($Q$3+1-2,7),"S","M","T","W","T","F","S")</f>
        <v>S</v>
      </c>
      <c r="P56" s="4" t="str">
        <f>CHOOSE(1+MOD($Q$3+2-2,7),"S","M","T","W","T","F","S")</f>
        <v>M</v>
      </c>
      <c r="Q56" s="4" t="str">
        <f>CHOOSE(1+MOD($Q$3+3-2,7),"S","M","T","W","T","F","S")</f>
        <v>T</v>
      </c>
      <c r="R56" s="4" t="str">
        <f>CHOOSE(1+MOD($Q$3+4-2,7),"S","M","T","W","T","F","S")</f>
        <v>W</v>
      </c>
      <c r="S56" s="4" t="str">
        <f>CHOOSE(1+MOD($Q$3+5-2,7),"S","M","T","W","T","F","S")</f>
        <v>T</v>
      </c>
      <c r="T56" s="4" t="str">
        <f>CHOOSE(1+MOD($Q$3+6-2,7),"S","M","T","W","T","F","S")</f>
        <v>F</v>
      </c>
      <c r="U56" s="4" t="str">
        <f>CHOOSE(1+MOD($Q$3+7-2,7),"S","M","T","W","T","F","S")</f>
        <v>S</v>
      </c>
    </row>
    <row r="57" spans="2:21" x14ac:dyDescent="0.2">
      <c r="B57" s="3" t="str">
        <f>IF(WEEKDAY(B55,1)=$Q$3,B55,"")</f>
        <v/>
      </c>
      <c r="C57" s="30" t="str">
        <f>IF(B57="",IF(WEEKDAY(B55,1)=MOD($Q$3,7)+1,B55,""),B57+1)</f>
        <v/>
      </c>
      <c r="D57" s="30" t="str">
        <f>IF(C57="",IF(WEEKDAY(B55,1)=MOD($Q$3+1,7)+1,B55,""),C57+1)</f>
        <v/>
      </c>
      <c r="E57" s="30" t="str">
        <f>IF(D57="",IF(WEEKDAY(B55,1)=MOD($Q$3+2,7)+1,B55,""),D57+1)</f>
        <v/>
      </c>
      <c r="F57" s="31">
        <f>IF(E57="",IF(WEEKDAY(B55,1)=MOD($Q$3+3,7)+1,B55,""),E57+1)</f>
        <v>46023</v>
      </c>
      <c r="G57" s="29">
        <f>IF(F57="",IF(WEEKDAY(B55,1)=MOD($Q$3+4,7)+1,B55,""),F57+1)</f>
        <v>46024</v>
      </c>
      <c r="H57" s="30">
        <f>IF(G57="",IF(WEEKDAY(B55,1)=MOD($Q$3+5,7)+1,B55,""),G57+1)</f>
        <v>46025</v>
      </c>
      <c r="J57" s="24"/>
      <c r="K57" s="28"/>
      <c r="L57" s="25"/>
      <c r="M57" s="20"/>
      <c r="O57" s="3" t="str">
        <f>IF(WEEKDAY(O55,1)=$Q$3,O55,"")</f>
        <v/>
      </c>
      <c r="P57" s="30" t="str">
        <f>IF(O57="",IF(WEEKDAY(O55,1)=MOD($Q$3,7)+1,O55,""),O57+1)</f>
        <v/>
      </c>
      <c r="Q57" s="30" t="str">
        <f>IF(P57="",IF(WEEKDAY(O55,1)=MOD($Q$3+1,7)+1,O55,""),P57+1)</f>
        <v/>
      </c>
      <c r="R57" s="40">
        <f>IF(Q57="",IF(WEEKDAY(O55,1)=MOD($Q$3+2,7)+1,O55,""),Q57+1)</f>
        <v>46204</v>
      </c>
      <c r="S57" s="45">
        <f>IF(R57="",IF(WEEKDAY(O55,1)=MOD($Q$3+3,7)+1,O55,""),R57+1)</f>
        <v>46205</v>
      </c>
      <c r="T57" s="31">
        <f>IF(S57="",IF(WEEKDAY(O55,1)=MOD($Q$3+4,7)+1,O55,""),S57+1)</f>
        <v>46206</v>
      </c>
      <c r="U57" s="3">
        <f>IF(T57="",IF(WEEKDAY(O55,1)=MOD($Q$3+5,7)+1,O55,""),T57+1)</f>
        <v>46207</v>
      </c>
    </row>
    <row r="58" spans="2:21" x14ac:dyDescent="0.2">
      <c r="B58" s="3">
        <f>IF(H57="","",IF(MONTH(H57+1)&lt;&gt;MONTH(H57),"",H57+1))</f>
        <v>46026</v>
      </c>
      <c r="C58" s="42">
        <f>IF(B58="","",IF(MONTH(B58+1)&lt;&gt;MONTH(B58),"",B58+1))</f>
        <v>46027</v>
      </c>
      <c r="D58" s="42">
        <f t="shared" ref="D58:D62" si="46">IF(C58="","",IF(MONTH(C58+1)&lt;&gt;MONTH(C58),"",C58+1))</f>
        <v>46028</v>
      </c>
      <c r="E58" s="42">
        <f t="shared" ref="E58:E62" si="47">IF(D58="","",IF(MONTH(D58+1)&lt;&gt;MONTH(D58),"",D58+1))</f>
        <v>46029</v>
      </c>
      <c r="F58" s="42">
        <f t="shared" ref="F58:F62" si="48">IF(E58="","",IF(MONTH(E58+1)&lt;&gt;MONTH(E58),"",E58+1))</f>
        <v>46030</v>
      </c>
      <c r="G58" s="42">
        <f t="shared" ref="G58:G62" si="49">IF(F58="","",IF(MONTH(F58+1)&lt;&gt;MONTH(F58),"",F58+1))</f>
        <v>46031</v>
      </c>
      <c r="H58" s="3">
        <f t="shared" ref="H58:H62" si="50">IF(G58="","",IF(MONTH(G58+1)&lt;&gt;MONTH(G58),"",G58+1))</f>
        <v>46032</v>
      </c>
      <c r="I58" s="13"/>
      <c r="J58" s="24"/>
      <c r="K58" s="28"/>
      <c r="L58" s="25"/>
      <c r="M58" s="20"/>
      <c r="N58" s="13"/>
      <c r="O58" s="3">
        <f>IF(U57="","",IF(MONTH(U57+1)&lt;&gt;MONTH(U57),"",U57+1))</f>
        <v>46208</v>
      </c>
      <c r="P58" s="40">
        <f>IF(O58="","",IF(MONTH(O58+1)&lt;&gt;MONTH(O58),"",O58+1))</f>
        <v>46209</v>
      </c>
      <c r="Q58" s="40">
        <f t="shared" ref="Q58:Q62" si="51">IF(P58="","",IF(MONTH(P58+1)&lt;&gt;MONTH(P58),"",P58+1))</f>
        <v>46210</v>
      </c>
      <c r="R58" s="40">
        <f t="shared" ref="R58:R62" si="52">IF(Q58="","",IF(MONTH(Q58+1)&lt;&gt;MONTH(Q58),"",Q58+1))</f>
        <v>46211</v>
      </c>
      <c r="S58" s="40">
        <f t="shared" ref="S58:S62" si="53">IF(R58="","",IF(MONTH(R58+1)&lt;&gt;MONTH(R58),"",R58+1))</f>
        <v>46212</v>
      </c>
      <c r="T58" s="40">
        <f t="shared" ref="T58:T62" si="54">IF(S58="","",IF(MONTH(S58+1)&lt;&gt;MONTH(S58),"",S58+1))</f>
        <v>46213</v>
      </c>
      <c r="U58" s="3">
        <f t="shared" ref="U58:U62" si="55">IF(T58="","",IF(MONTH(T58+1)&lt;&gt;MONTH(T58),"",T58+1))</f>
        <v>46214</v>
      </c>
    </row>
    <row r="59" spans="2:21" x14ac:dyDescent="0.2">
      <c r="B59" s="3">
        <f>IF(H58="","",IF(MONTH(H58+1)&lt;&gt;MONTH(H58),"",H58+1))</f>
        <v>46033</v>
      </c>
      <c r="C59" s="42">
        <f>IF(B59="","",IF(MONTH(B59+1)&lt;&gt;MONTH(B59),"",B59+1))</f>
        <v>46034</v>
      </c>
      <c r="D59" s="42">
        <f t="shared" si="46"/>
        <v>46035</v>
      </c>
      <c r="E59" s="42">
        <f t="shared" si="47"/>
        <v>46036</v>
      </c>
      <c r="F59" s="42">
        <f t="shared" si="48"/>
        <v>46037</v>
      </c>
      <c r="G59" s="42">
        <f t="shared" si="49"/>
        <v>46038</v>
      </c>
      <c r="H59" s="3">
        <f t="shared" si="50"/>
        <v>46039</v>
      </c>
      <c r="I59" s="13"/>
      <c r="J59" s="24"/>
      <c r="K59" s="28"/>
      <c r="L59" s="25"/>
      <c r="M59" s="20"/>
      <c r="N59" s="13"/>
      <c r="O59" s="3">
        <f>IF(U58="","",IF(MONTH(U58+1)&lt;&gt;MONTH(U58),"",U58+1))</f>
        <v>46215</v>
      </c>
      <c r="P59" s="40">
        <f>IF(O59="","",IF(MONTH(O59+1)&lt;&gt;MONTH(O59),"",O59+1))</f>
        <v>46216</v>
      </c>
      <c r="Q59" s="40">
        <f t="shared" si="51"/>
        <v>46217</v>
      </c>
      <c r="R59" s="40">
        <f t="shared" si="52"/>
        <v>46218</v>
      </c>
      <c r="S59" s="40">
        <f t="shared" si="53"/>
        <v>46219</v>
      </c>
      <c r="T59" s="40">
        <f t="shared" si="54"/>
        <v>46220</v>
      </c>
      <c r="U59" s="3">
        <f t="shared" si="55"/>
        <v>46221</v>
      </c>
    </row>
    <row r="60" spans="2:21" x14ac:dyDescent="0.2">
      <c r="B60" s="3">
        <f>IF(H59="","",IF(MONTH(H59+1)&lt;&gt;MONTH(H59),"",H59+1))</f>
        <v>46040</v>
      </c>
      <c r="C60" s="31">
        <f>IF(B60="","",IF(MONTH(B60+1)&lt;&gt;MONTH(B60),"",B60+1))</f>
        <v>46041</v>
      </c>
      <c r="D60" s="42">
        <f t="shared" si="46"/>
        <v>46042</v>
      </c>
      <c r="E60" s="42">
        <f t="shared" si="47"/>
        <v>46043</v>
      </c>
      <c r="F60" s="42">
        <f t="shared" si="48"/>
        <v>46044</v>
      </c>
      <c r="G60" s="42">
        <f t="shared" si="49"/>
        <v>46045</v>
      </c>
      <c r="H60" s="3">
        <f t="shared" si="50"/>
        <v>46046</v>
      </c>
      <c r="I60" s="13"/>
      <c r="J60" s="24"/>
      <c r="K60" s="28"/>
      <c r="L60" s="25"/>
      <c r="M60" s="20"/>
      <c r="N60" s="13"/>
      <c r="O60" s="3">
        <f>IF(U59="","",IF(MONTH(U59+1)&lt;&gt;MONTH(U59),"",U59+1))</f>
        <v>46222</v>
      </c>
      <c r="P60" s="40">
        <f>IF(O60="","",IF(MONTH(O60+1)&lt;&gt;MONTH(O60),"",O60+1))</f>
        <v>46223</v>
      </c>
      <c r="Q60" s="40">
        <f t="shared" si="51"/>
        <v>46224</v>
      </c>
      <c r="R60" s="40">
        <f t="shared" si="52"/>
        <v>46225</v>
      </c>
      <c r="S60" s="40">
        <f t="shared" si="53"/>
        <v>46226</v>
      </c>
      <c r="T60" s="45">
        <f t="shared" si="54"/>
        <v>46227</v>
      </c>
      <c r="U60" s="3">
        <f t="shared" si="55"/>
        <v>46228</v>
      </c>
    </row>
    <row r="61" spans="2:21" x14ac:dyDescent="0.2">
      <c r="B61" s="3">
        <f>IF(H60="","",IF(MONTH(H60+1)&lt;&gt;MONTH(H60),"",H60+1))</f>
        <v>46047</v>
      </c>
      <c r="C61" s="42">
        <f>IF(B61="","",IF(MONTH(B61+1)&lt;&gt;MONTH(B61),"",B61+1))</f>
        <v>46048</v>
      </c>
      <c r="D61" s="42">
        <f t="shared" si="46"/>
        <v>46049</v>
      </c>
      <c r="E61" s="42">
        <f t="shared" si="47"/>
        <v>46050</v>
      </c>
      <c r="F61" s="42">
        <f t="shared" si="48"/>
        <v>46051</v>
      </c>
      <c r="G61" s="42">
        <f t="shared" si="49"/>
        <v>46052</v>
      </c>
      <c r="H61" s="3">
        <f t="shared" si="50"/>
        <v>46053</v>
      </c>
      <c r="I61" s="13"/>
      <c r="J61" s="24"/>
      <c r="K61" s="28"/>
      <c r="L61" s="25"/>
      <c r="M61" s="20"/>
      <c r="N61" s="13"/>
      <c r="O61" s="3">
        <f>IF(U60="","",IF(MONTH(U60+1)&lt;&gt;MONTH(U60),"",U60+1))</f>
        <v>46229</v>
      </c>
      <c r="P61" s="40">
        <f>IF(O61="","",IF(MONTH(O61+1)&lt;&gt;MONTH(O61),"",O61+1))</f>
        <v>46230</v>
      </c>
      <c r="Q61" s="40">
        <f t="shared" si="51"/>
        <v>46231</v>
      </c>
      <c r="R61" s="40">
        <f t="shared" si="52"/>
        <v>46232</v>
      </c>
      <c r="S61" s="45">
        <f t="shared" si="53"/>
        <v>46233</v>
      </c>
      <c r="T61" s="30">
        <f t="shared" si="54"/>
        <v>46234</v>
      </c>
      <c r="U61" s="3" t="str">
        <f t="shared" si="55"/>
        <v/>
      </c>
    </row>
    <row r="62" spans="2:21" x14ac:dyDescent="0.2">
      <c r="B62" s="3" t="str">
        <f>IF(H61="","",IF(MONTH(H61+1)&lt;&gt;MONTH(H61),"",H61+1))</f>
        <v/>
      </c>
      <c r="C62" s="3" t="str">
        <f>IF(B62="","",IF(MONTH(B62+1)&lt;&gt;MONTH(B62),"",B62+1))</f>
        <v/>
      </c>
      <c r="D62" s="3" t="str">
        <f t="shared" si="46"/>
        <v/>
      </c>
      <c r="E62" s="3" t="str">
        <f t="shared" si="47"/>
        <v/>
      </c>
      <c r="F62" s="3" t="str">
        <f t="shared" si="48"/>
        <v/>
      </c>
      <c r="G62" s="3" t="str">
        <f t="shared" si="49"/>
        <v/>
      </c>
      <c r="H62" s="3" t="str">
        <f t="shared" si="50"/>
        <v/>
      </c>
      <c r="I62" s="13"/>
      <c r="J62" s="21"/>
      <c r="K62" s="28"/>
      <c r="L62" s="25"/>
      <c r="M62" s="2"/>
      <c r="N62" s="13"/>
      <c r="O62" s="3" t="str">
        <f>IF(U61="","",IF(MONTH(U61+1)&lt;&gt;MONTH(U61),"",U61+1))</f>
        <v/>
      </c>
      <c r="P62" s="3" t="str">
        <f>IF(O62="","",IF(MONTH(O62+1)&lt;&gt;MONTH(O62),"",O62+1))</f>
        <v/>
      </c>
      <c r="Q62" s="3" t="str">
        <f t="shared" si="51"/>
        <v/>
      </c>
      <c r="R62" s="3" t="str">
        <f t="shared" si="52"/>
        <v/>
      </c>
      <c r="S62" s="3" t="str">
        <f t="shared" si="53"/>
        <v/>
      </c>
      <c r="T62" s="3" t="str">
        <f t="shared" si="54"/>
        <v/>
      </c>
      <c r="U62" s="3" t="str">
        <f t="shared" si="55"/>
        <v/>
      </c>
    </row>
    <row r="63" spans="2:21" x14ac:dyDescent="0.2">
      <c r="C63" s="36"/>
      <c r="I63" s="13"/>
      <c r="K63" s="28"/>
      <c r="L63" s="25"/>
      <c r="N63" s="13"/>
      <c r="O63" s="36" t="s">
        <v>19</v>
      </c>
    </row>
    <row r="64" spans="2:21" x14ac:dyDescent="0.2">
      <c r="I64" s="13"/>
      <c r="N64" s="13"/>
    </row>
    <row r="65" spans="3:20" x14ac:dyDescent="0.2">
      <c r="C65" s="36"/>
      <c r="D65" s="36"/>
      <c r="I65" s="13"/>
      <c r="K65" s="22"/>
      <c r="L65" s="22"/>
      <c r="N65" s="13"/>
    </row>
    <row r="66" spans="3:20" x14ac:dyDescent="0.2">
      <c r="O66" s="36"/>
      <c r="P66" s="9" t="s">
        <v>19</v>
      </c>
      <c r="T66" s="9" t="s">
        <v>20</v>
      </c>
    </row>
    <row r="67" spans="3:20" x14ac:dyDescent="0.2">
      <c r="C67" s="36"/>
    </row>
    <row r="68" spans="3:20" x14ac:dyDescent="0.2">
      <c r="C68" s="36"/>
      <c r="D68" s="9" t="s">
        <v>18</v>
      </c>
      <c r="I68" s="13"/>
      <c r="N68" s="13"/>
    </row>
    <row r="69" spans="3:20" x14ac:dyDescent="0.2">
      <c r="I69" s="13"/>
      <c r="N69" s="13"/>
    </row>
    <row r="70" spans="3:20" x14ac:dyDescent="0.2">
      <c r="I70" s="13"/>
      <c r="N70" s="13"/>
    </row>
    <row r="71" spans="3:20" x14ac:dyDescent="0.2">
      <c r="I71" s="13"/>
      <c r="N71" s="13"/>
    </row>
    <row r="72" spans="3:20" x14ac:dyDescent="0.2">
      <c r="I72" s="13"/>
      <c r="N72" s="13"/>
    </row>
    <row r="73" spans="3:20" x14ac:dyDescent="0.2">
      <c r="I73" s="13"/>
      <c r="N73" s="13"/>
    </row>
    <row r="74" spans="3:20" x14ac:dyDescent="0.2">
      <c r="I74" s="13"/>
      <c r="N74" s="13"/>
    </row>
    <row r="75" spans="3:20" x14ac:dyDescent="0.2">
      <c r="I75" s="13"/>
      <c r="N75" s="13"/>
    </row>
  </sheetData>
  <mergeCells count="22">
    <mergeCell ref="B55:H55"/>
    <mergeCell ref="O55:U55"/>
    <mergeCell ref="O46:U46"/>
    <mergeCell ref="B46:H46"/>
    <mergeCell ref="B36:H36"/>
    <mergeCell ref="O36:U36"/>
    <mergeCell ref="O26:U26"/>
    <mergeCell ref="B26:H26"/>
    <mergeCell ref="Q3:R3"/>
    <mergeCell ref="X10:X15"/>
    <mergeCell ref="B17:H17"/>
    <mergeCell ref="O17:U17"/>
    <mergeCell ref="D3:F3"/>
    <mergeCell ref="J6:M6"/>
    <mergeCell ref="B8:H8"/>
    <mergeCell ref="J8:M10"/>
    <mergeCell ref="O8:U8"/>
    <mergeCell ref="J12:M12"/>
    <mergeCell ref="J13:M13"/>
    <mergeCell ref="J14:M14"/>
    <mergeCell ref="J15:M15"/>
    <mergeCell ref="X17:X24"/>
  </mergeCells>
  <conditionalFormatting sqref="B8 O8 B17 O17 B26 O26 B36 O36 B46 O46 B55 O55">
    <cfRule type="expression" dxfId="2" priority="4">
      <formula>$K$3=1</formula>
    </cfRule>
  </conditionalFormatting>
  <conditionalFormatting sqref="B10:H15 O10:U15 B19:H24 O19:U24 B28:H34 O28:U34 B38:H43 O38:U43 B48:H53 O48:U53 B57:H62 O57:U62">
    <cfRule type="expression" dxfId="1" priority="13">
      <formula>NOT(ISERROR(MATCH(B10,$K$19:$K$64,0)))</formula>
    </cfRule>
    <cfRule type="expression" dxfId="0" priority="14">
      <formula>OR(WEEKDAY(B10,1)=1,WEEKDAY(B10,1)=7)</formula>
    </cfRule>
  </conditionalFormatting>
  <hyperlinks>
    <hyperlink ref="L1" r:id="rId1" xr:uid="{00000000-0004-0000-0000-000000000000}"/>
  </hyperlinks>
  <printOptions horizontalCentered="1"/>
  <pageMargins left="0.5" right="0.5" top="0.5" bottom="0.5" header="0.25" footer="0.25"/>
  <pageSetup orientation="portrait" r:id="rId2"/>
  <headerFooter alignWithMargins="0">
    <oddFooter>&amp;L&amp;8&amp;K01+029https://www.vertex42.com/ExcelTemplates/yearly-calendar.html&amp;R&amp;8&amp;K01+029Yearly Calendar Template © 2017 Vertex42.com. Free to Print.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School Calendar Template - Light</dc:title>
  <dc:creator>Jon Wittwer</dc:creator>
  <dc:description>(c) 2013-2018 Vertex42 LLC. All rights reserved. Free to print.</dc:description>
  <cp:lastModifiedBy>Jennifer Williams</cp:lastModifiedBy>
  <cp:lastPrinted>2025-01-14T19:03:38Z</cp:lastPrinted>
  <dcterms:created xsi:type="dcterms:W3CDTF">2008-12-11T21:42:43Z</dcterms:created>
  <dcterms:modified xsi:type="dcterms:W3CDTF">2025-03-14T17:23:19Z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2013-2018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https://www.vertex42.com/calendars/yearly-calendar.html</vt:lpwstr>
  </property>
</Properties>
</file>